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財-財政課\100 公会計（財務書類）\001 照会\R6\06_20240826【県〆：912(木)】令和４年度財政状況資料集の作成について（2回目・地方公会計関係）\★提出\"/>
    </mc:Choice>
  </mc:AlternateContent>
  <xr:revisionPtr revIDLastSave="0" documentId="13_ncr:1_{928737BF-FBFD-4F07-97E7-3EDF42BB4ABA}" xr6:coauthVersionLast="45" xr6:coauthVersionMax="45" xr10:uidLastSave="{00000000-0000-0000-0000-000000000000}"/>
  <bookViews>
    <workbookView xWindow="20370" yWindow="-120" windowWidth="24240" windowHeight="13140" tabRatio="63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W34" i="10"/>
  <c r="BE34" i="10"/>
  <c r="C34" i="10"/>
  <c r="BW35" i="10" l="1"/>
  <c r="BW36" i="10" s="1"/>
  <c r="BW37" i="10" s="1"/>
  <c r="BW38" i="10" s="1"/>
  <c r="BW39" i="10" s="1"/>
  <c r="BW40" i="10" s="1"/>
  <c r="BW41" i="10" s="1"/>
  <c r="BW42" i="10" s="1"/>
  <c r="BW43"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5" i="10"/>
  <c r="U36" i="10" s="1"/>
  <c r="AM34" i="10"/>
  <c r="AM35" i="10" s="1"/>
</calcChain>
</file>

<file path=xl/sharedStrings.xml><?xml version="1.0" encoding="utf-8"?>
<sst xmlns="http://schemas.openxmlformats.org/spreadsheetml/2006/main" count="1139" uniqueCount="622">
  <si>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</si>
  <si>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</si>
  <si>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</si>
  <si>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</si>
  <si>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</si>
  <si>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</si>
  <si>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</si>
  <si>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</si>
  <si>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</si>
  <si>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</si>
  <si>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</si>
  <si>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</si>
  <si>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</si>
  <si>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</si>
  <si>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</si>
  <si>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</si>
  <si>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</si>
  <si>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</si>
  <si>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</si>
  <si>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</si>
  <si>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</si>
  <si>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</si>
  <si>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</si>
  <si>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</si>
  <si>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</si>
  <si>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</si>
  <si>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</si>
  <si>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</si>
  <si>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</si>
  <si>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</si>
  <si>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</si>
  <si>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</si>
  <si>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</si>
  <si>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</si>
  <si>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</si>
  <si>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</si>
  <si>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</si>
  <si>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</si>
  <si>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</si>
  <si>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</si>
  <si>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</si>
  <si>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</si>
  <si>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</si>
  <si>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</si>
  <si>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</si>
  <si>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</si>
  <si>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</si>
  <si>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</si>
  <si>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</si>
  <si>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</si>
  <si>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</si>
  <si>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</si>
  <si>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</si>
  <si>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</si>
  <si>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</si>
  <si>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</si>
  <si>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</si>
  <si>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</si>
  <si>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</si>
  <si>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</si>
  <si>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</si>
  <si>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</si>
  <si>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</si>
  <si>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</si>
  <si>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</si>
  <si>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</si>
  <si>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</si>
  <si>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</si>
  <si>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</si>
  <si>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</si>
  <si>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</si>
  <si>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</si>
  <si>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</si>
  <si>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</si>
  <si>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</si>
  <si>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</si>
  <si>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</si>
  <si>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</si>
  <si>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</si>
  <si>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</si>
  <si>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</si>
  <si>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</si>
  <si>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</si>
  <si>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</si>
  <si>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</si>
  <si>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</si>
  <si>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</si>
  <si>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</si>
  <si>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</si>
  <si>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</si>
  <si>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</si>
  <si>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</si>
  <si>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</si>
  <si>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</si>
  <si>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</si>
  <si>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</si>
  <si>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</si>
  <si>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</si>
  <si>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</si>
  <si>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</si>
  <si>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</si>
  <si>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</si>
  <si>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</si>
  <si>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</si>
  <si>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</si>
  <si>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</si>
  <si>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</si>
  <si>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</si>
  <si>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</si>
  <si>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</si>
  <si>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</si>
  <si>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</si>
  <si>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</si>
  <si>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</si>
  <si>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</si>
  <si>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</si>
  <si>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</si>
  <si>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</si>
  <si>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</si>
  <si>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</si>
  <si>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</si>
  <si>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</si>
  <si>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</si>
  <si>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</si>
  <si>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</si>
  <si>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</si>
  <si>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</si>
  <si>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</si>
  <si>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</si>
  <si>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</si>
  <si>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</si>
  <si>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</si>
  <si>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</si>
  <si>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</si>
  <si>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</si>
  <si>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</si>
  <si>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</si>
  <si>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</si>
  <si>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</si>
  <si>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</si>
  <si>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</si>
  <si>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</si>
  <si>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</si>
  <si>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</si>
  <si>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</si>
  <si>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</si>
  <si>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</si>
  <si>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</si>
  <si>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</si>
  <si>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</si>
  <si>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</si>
  <si>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</si>
  <si>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</si>
  <si>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</si>
  <si>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</si>
  <si>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</si>
  <si>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</si>
  <si>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</si>
  <si>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</si>
  <si>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</si>
  <si>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</si>
  <si>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</si>
  <si>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</si>
  <si>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</si>
  <si>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</si>
  <si>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</si>
  <si>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</si>
  <si>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</si>
  <si>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</si>
  <si>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</si>
  <si>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</si>
  <si>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</si>
  <si>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</si>
  <si>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</si>
  <si>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</si>
  <si>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</si>
  <si>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</si>
  <si>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</si>
  <si>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</si>
  <si>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</si>
  <si>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</si>
  <si>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</si>
  <si>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</si>
  <si>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</si>
  <si>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</si>
  <si>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</si>
  <si>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</si>
  <si>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</si>
  <si>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</si>
  <si>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</si>
  <si>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</si>
  <si>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</si>
  <si>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</si>
  <si>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</si>
  <si>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</si>
  <si>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</si>
  <si>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</si>
  <si>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</si>
  <si>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</si>
  <si>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</si>
  <si>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</si>
  <si>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</si>
  <si>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</si>
  <si>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</si>
  <si>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</si>
  <si>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</si>
  <si>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</si>
  <si>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</si>
  <si>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</si>
  <si>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</si>
  <si>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</si>
  <si>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</si>
  <si>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</si>
  <si>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</si>
  <si>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沖縄県浦添市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</si>
  <si>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</si>
  <si>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</si>
  <si>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</si>
  <si>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</si>
  <si>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</si>
  <si>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</si>
  <si>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</si>
  <si>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</si>
  <si>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</si>
  <si>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</si>
  <si>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</si>
  <si>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</si>
  <si>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</si>
  <si>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</si>
  <si>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</si>
  <si>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</si>
  <si>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</si>
  <si>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</si>
  <si>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</si>
  <si>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</si>
  <si>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</si>
  <si>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</si>
  <si>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</si>
  <si>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</si>
  <si>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</si>
  <si>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</si>
  <si>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</si>
  <si>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</si>
  <si>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</si>
  <si>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</si>
  <si>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</si>
  <si>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</si>
  <si>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</si>
  <si>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</si>
  <si>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</si>
  <si>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</si>
  <si>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</si>
  <si>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</si>
  <si>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</si>
  <si>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</si>
  <si>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</si>
  <si>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</si>
  <si>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</si>
  <si>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</si>
  <si>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</si>
  <si>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</si>
  <si>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</si>
  <si>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</si>
  <si>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</si>
  <si>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</si>
  <si>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</si>
  <si>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</si>
  <si>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</si>
  <si>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</si>
  <si>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</si>
  <si>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</si>
  <si>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</si>
  <si>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</si>
  <si>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</si>
  <si>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</si>
  <si>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</si>
  <si>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</si>
  <si>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</si>
  <si>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</si>
  <si>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</si>
  <si>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</si>
  <si>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</si>
  <si>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</si>
  <si>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</si>
  <si>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</si>
  <si>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</si>
  <si>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</si>
  <si>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</si>
  <si>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</si>
  <si>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</si>
  <si>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</si>
  <si>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</si>
  <si>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</si>
  <si>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</si>
  <si>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</si>
  <si>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</si>
  <si>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</si>
  <si>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</si>
  <si>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</si>
  <si>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</si>
  <si>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</si>
  <si>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</si>
  <si>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</si>
  <si>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</si>
  <si>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</si>
  <si>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</si>
  <si>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</si>
  <si>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</si>
  <si>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</si>
  <si>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</si>
  <si>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</si>
  <si>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</si>
  <si>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</si>
  <si>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</si>
  <si>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</si>
  <si>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</si>
  <si>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</si>
  <si>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</si>
  <si>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</si>
  <si>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</si>
  <si>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</si>
  <si>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</si>
  <si>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</si>
  <si>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</si>
  <si>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</si>
  <si>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</si>
  <si>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</si>
  <si>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</si>
  <si>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</si>
  <si>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</si>
  <si>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</si>
  <si>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</si>
  <si>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</si>
  <si>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</si>
  <si>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</si>
  <si>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</si>
  <si>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</si>
  <si>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</si>
  <si>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</si>
  <si>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</si>
  <si>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</si>
  <si>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</si>
  <si>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</si>
  <si>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</si>
  <si>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</si>
  <si>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</si>
  <si>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</si>
  <si>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</si>
  <si>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</si>
  <si>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</si>
  <si>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</si>
  <si>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</si>
  <si>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</si>
  <si>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</si>
  <si>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</si>
  <si>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</si>
  <si>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</si>
  <si>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</si>
  <si>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</si>
  <si>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</si>
  <si>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</si>
  <si>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</si>
  <si>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</si>
  <si>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</si>
  <si>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</si>
  <si>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</si>
  <si>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</si>
  <si>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</si>
  <si>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</si>
  <si>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沖縄県浦添市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</si>
  <si>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</si>
  <si>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</si>
  <si>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</si>
  <si>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</si>
  <si>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</si>
  <si>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</si>
  <si>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</si>
  <si>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</si>
  <si>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</si>
  <si>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</si>
  <si>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</si>
  <si>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</si>
  <si>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</si>
  <si>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</si>
  <si>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</si>
  <si>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</si>
  <si>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</si>
  <si>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</si>
  <si>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</si>
  <si>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</si>
  <si>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</si>
  <si>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</si>
  <si>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</si>
  <si>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</si>
  <si>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</si>
  <si>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</si>
  <si>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</si>
  <si>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</si>
  <si>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</si>
  <si>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</si>
  <si>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</si>
  <si>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</si>
  <si>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</si>
  <si>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</si>
  <si>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</si>
  <si>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</si>
  <si>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</si>
  <si>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</si>
  <si>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</si>
  <si>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</si>
  <si>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</si>
  <si>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</si>
  <si>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</si>
  <si>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</si>
  <si>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</si>
  <si>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</si>
  <si>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</si>
  <si>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</si>
  <si>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</si>
  <si>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</si>
  <si>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</si>
  <si>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</si>
  <si>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</si>
  <si>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</si>
  <si>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</si>
  <si>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</si>
  <si>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</si>
  <si>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</si>
  <si>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</si>
  <si>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</si>
  <si>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</si>
  <si>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</si>
  <si>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</si>
  <si>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</si>
  <si>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</si>
  <si>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</si>
  <si>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</si>
  <si>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</si>
  <si>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</si>
  <si>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</si>
  <si>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</si>
  <si>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</si>
  <si>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</si>
  <si>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</si>
  <si>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</si>
  <si>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</si>
  <si>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</si>
  <si>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</si>
  <si>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</si>
  <si>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</si>
  <si>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</si>
  <si>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</si>
  <si>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</si>
  <si>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</si>
  <si>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</si>
  <si>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</si>
  <si>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</si>
  <si>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</si>
  <si>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</si>
  <si>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</si>
  <si>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</si>
  <si>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</si>
  <si>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</si>
  <si>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</si>
  <si>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</si>
  <si>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</si>
  <si>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</si>
  <si>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</si>
  <si>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</si>
  <si>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</si>
  <si>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</si>
  <si>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</si>
  <si>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</si>
  <si>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</si>
  <si>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</si>
  <si>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</si>
  <si>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</si>
  <si>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</si>
  <si>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</si>
  <si>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</si>
  <si>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</si>
  <si>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</si>
  <si>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</si>
  <si>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</si>
  <si>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</si>
  <si>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</si>
  <si>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</si>
  <si>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</si>
  <si>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</si>
  <si>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</si>
  <si>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</si>
  <si>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</si>
  <si>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</si>
  <si>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</si>
  <si>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</si>
  <si>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</si>
  <si>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</si>
  <si>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</si>
  <si>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</si>
  <si>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</si>
  <si>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</si>
  <si>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</si>
  <si>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</si>
  <si>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</si>
  <si>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</si>
  <si>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</si>
  <si>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</si>
  <si>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</si>
  <si>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</si>
  <si>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</si>
  <si>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</si>
  <si>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</si>
  <si>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</si>
  <si>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</si>
  <si>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</si>
  <si>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</si>
  <si>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</si>
  <si>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</si>
  <si>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</si>
  <si>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</si>
  <si>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</si>
  <si>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</si>
  <si>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</si>
  <si>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</si>
  <si>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</si>
  <si>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</si>
  <si>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</si>
  <si>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</si>
  <si>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</si>
  <si>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</si>
  <si>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</si>
  <si>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</si>
  <si>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</si>
  <si>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</si>
  <si>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</si>
  <si>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</si>
  <si>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</si>
  <si>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</si>
  <si>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</si>
  <si>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</si>
  <si>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</si>
  <si>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</si>
  <si>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</si>
  <si>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</si>
  <si>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</si>
  <si>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</si>
  <si>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</si>
  <si>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</si>
  <si>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</si>
  <si>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</si>
  <si>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</si>
  <si>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</si>
  <si>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</si>
  <si>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</si>
  <si>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</si>
  <si>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</si>
  <si>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</si>
  <si>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</si>
  <si>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</si>
  <si>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</si>
  <si>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</si>
  <si>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</si>
  <si>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</si>
  <si>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</si>
  <si>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</si>
  <si>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</si>
  <si>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</si>
  <si>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</si>
  <si>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</si>
  <si>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</si>
  <si>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</si>
  <si>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6.21</t>
  </si>
  <si>
    <t>水道事業会計</t>
  </si>
  <si>
    <t>一般会計</t>
  </si>
  <si>
    <t>下水道事業会計</t>
  </si>
  <si>
    <t>介護保険特別会計</t>
  </si>
  <si>
    <t>後期高齢者医療特別会計</t>
  </si>
  <si>
    <t>土地区画整理事業特別会計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</si>
  <si>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</si>
  <si>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</si>
  <si>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</si>
  <si>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</si>
  <si>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</si>
  <si>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</si>
  <si>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</si>
  <si>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</si>
  <si>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</si>
  <si>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浦添市土地開発公社</t>
    <rPh sb="0" eb="3">
      <t>ウラソエシ</t>
    </rPh>
    <rPh sb="3" eb="9">
      <t>トチカイハツコウシャ</t>
    </rPh>
    <phoneticPr fontId="2"/>
  </si>
  <si>
    <t>〇</t>
    <phoneticPr fontId="2"/>
  </si>
  <si>
    <t>浦添スマートシティ基盤整備株式会社</t>
    <rPh sb="0" eb="2">
      <t>ウラソエ</t>
    </rPh>
    <rPh sb="9" eb="17">
      <t>キバンセイビカブシキカイシャ</t>
    </rPh>
    <phoneticPr fontId="2"/>
  </si>
  <si>
    <t>-</t>
    <phoneticPr fontId="2"/>
  </si>
  <si>
    <t>那覇港管理組合一般会計</t>
    <rPh sb="0" eb="7">
      <t>ナハコウカンリクミアイ</t>
    </rPh>
    <rPh sb="7" eb="11">
      <t>イッパンカイケイ</t>
    </rPh>
    <phoneticPr fontId="2"/>
  </si>
  <si>
    <t>那覇港管理組合特別会計</t>
    <rPh sb="0" eb="2">
      <t>ナハ</t>
    </rPh>
    <rPh sb="2" eb="3">
      <t>コウ</t>
    </rPh>
    <rPh sb="3" eb="5">
      <t>カンリ</t>
    </rPh>
    <rPh sb="5" eb="7">
      <t>クミアイ</t>
    </rPh>
    <rPh sb="7" eb="9">
      <t>トクベツ</t>
    </rPh>
    <rPh sb="9" eb="11">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</si>
  <si>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</si>
  <si>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</si>
  <si>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南部広域市町村圏事務組合いなんせ斎苑特別会計</t>
    <phoneticPr fontId="2"/>
  </si>
  <si>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</si>
  <si>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phoneticPr fontId="2"/>
  </si>
  <si>
    <t>沖縄県市町村自治会館管理組合一般会計</t>
    <phoneticPr fontId="2"/>
  </si>
  <si>
    <t>沖縄県市町村総合事務組合一般会計</t>
    <rPh sb="0" eb="2">
      <t>オキナワ</t>
    </rPh>
    <rPh sb="2" eb="3">
      <t>ケン</t>
    </rPh>
    <rPh sb="3" eb="6">
      <t>シチョウソン</t>
    </rPh>
    <rPh sb="6" eb="8">
      <t>ソウゴウ</t>
    </rPh>
    <rPh sb="8" eb="10">
      <t>ジム</t>
    </rPh>
    <rPh sb="10" eb="12">
      <t>クミアイ</t>
    </rPh>
    <rPh sb="12" eb="14">
      <t>イッパン</t>
    </rPh>
    <rPh sb="14" eb="16">
      <t>カイケイ</t>
    </rPh>
    <phoneticPr fontId="2"/>
  </si>
  <si>
    <t>沖縄県市町村総合事務組合公務災害補償特別会計</t>
    <rPh sb="0" eb="2">
      <t>オキナワ</t>
    </rPh>
    <rPh sb="2" eb="3">
      <t>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</si>
  <si>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2">
      <t>オキナワ</t>
    </rPh>
    <rPh sb="2" eb="3">
      <t>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</si>
  <si>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一般廃棄物処理施設建設基金</t>
    <phoneticPr fontId="5"/>
  </si>
  <si>
    <t>浦添市特定駐留軍用地内土地取得事業基金</t>
    <phoneticPr fontId="2"/>
  </si>
  <si>
    <t>ふるさとてだこの都市応援基金</t>
    <phoneticPr fontId="2"/>
  </si>
  <si>
    <t>浦添市公共施設等総合管理基金</t>
    <phoneticPr fontId="2"/>
  </si>
  <si>
    <t>都市モノレール事業基金</t>
    <phoneticPr fontId="2"/>
  </si>
  <si>
    <t>-</t>
    <phoneticPr fontId="2"/>
  </si>
  <si>
    <t>沖縄県市町村総合事務組合交通災害共済特別会計</t>
    <rPh sb="0" eb="2">
      <t>オキナワ</t>
    </rPh>
    <rPh sb="2" eb="3">
      <t>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</si>
  <si>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沖縄県市町村総合事務組合災害弔慰金特別会計</t>
    <rPh sb="12" eb="14">
      <t>サイガイ</t>
    </rPh>
    <rPh sb="14" eb="17">
      <t>チョウイキン</t>
    </rPh>
    <rPh sb="17" eb="19">
      <t>トクベツ</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</si>
  <si>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</si>
  <si>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</si>
  <si>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</si>
  <si>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</si>
  <si>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</si>
  <si>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</si>
  <si>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</si>
  <si>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</si>
  <si>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</si>
  <si>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</si>
  <si>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４年度は、前年度に比べ財政調整基金1,552,234千円増、減債基金800,000千円の増等の理由により充当可能基金が増加したことで、将来負担比率が減となった。有形固定資産減価償却率は前年度と比較して5.9ポイント増加している。今後予定している大型公共施設建設事業及び既存施設の老朽化に備え、充当可能基金の積み増しを行っていく。また、財政負担を計画的に行えるように公共施設等の適正管理に努め、公共施設等管理計画に基づき施設の集約や長寿命化を行い財政健全化を図る。</t>
    <rPh sb="7" eb="10">
      <t>ゼンネンド</t>
    </rPh>
    <rPh sb="11" eb="12">
      <t>クラ</t>
    </rPh>
    <rPh sb="49" eb="51">
      <t>リユウ</t>
    </rPh>
    <rPh sb="76" eb="77">
      <t>ゲン</t>
    </rPh>
    <rPh sb="109" eb="111">
      <t>ゾウカ</t>
    </rPh>
    <rPh sb="116" eb="118">
      <t>コンゴ</t>
    </rPh>
    <rPh sb="118" eb="120">
      <t>ヨテイ</t>
    </rPh>
    <rPh sb="126" eb="130">
      <t>コウキョウシセツ</t>
    </rPh>
    <rPh sb="130" eb="132">
      <t>ケンセツ</t>
    </rPh>
    <rPh sb="134" eb="135">
      <t>オヨ</t>
    </rPh>
    <rPh sb="136" eb="140">
      <t>キゾンシセツ</t>
    </rPh>
    <rPh sb="141" eb="144">
      <t>ロウキュウカ</t>
    </rPh>
    <rPh sb="145" eb="146">
      <t>ソナ</t>
    </rPh>
    <phoneticPr fontId="5"/>
  </si>
  <si>
    <t>令和４年度は、充当可能基金が増加したことで、将来負担比率が前年度と比べて15.7ポイントの減少となった。令和５年度以降についても、充当可能基金の積み増しを行い、将来負担比率の低減に努める。実質公債費比率については、直近３カ年の平均値のため前年度よりも0.2ポイント増加してますが、単年度を比較すると令和３年度は6.59％、令和４年度は5.56％と改善しており、改善の理由としては、未償還残高の減及び残債の平均利率の低下によるものである。しかしながら、今後計画している大型公共施設建設事業に伴う市債発行の増が見込まれるため、事業実施に際しては基金や民間資金を活用する等して起債に大きく頼ることのない財政運営に努める必要がある。</t>
    <rPh sb="107" eb="109">
      <t>チョッキン</t>
    </rPh>
    <rPh sb="111" eb="112">
      <t>ネン</t>
    </rPh>
    <rPh sb="113" eb="116">
      <t>ヘイキンチ</t>
    </rPh>
    <rPh sb="119" eb="122">
      <t>ゼンネンド</t>
    </rPh>
    <rPh sb="132" eb="134">
      <t>ゾウカ</t>
    </rPh>
    <rPh sb="140" eb="143">
      <t>タンネンド</t>
    </rPh>
    <rPh sb="144" eb="146">
      <t>ヒカク</t>
    </rPh>
    <rPh sb="149" eb="151">
      <t>レイワ</t>
    </rPh>
    <rPh sb="152" eb="154">
      <t>ネンド</t>
    </rPh>
    <rPh sb="161" eb="163">
      <t>レイワ</t>
    </rPh>
    <rPh sb="164" eb="166">
      <t>ネンド</t>
    </rPh>
    <rPh sb="173" eb="175">
      <t>カイゼン</t>
    </rPh>
    <rPh sb="180" eb="182">
      <t>カイゼン</t>
    </rPh>
    <rPh sb="183" eb="185">
      <t>リユウ</t>
    </rPh>
    <rPh sb="190" eb="195">
      <t>ミショウカンザンダカ</t>
    </rPh>
    <rPh sb="196" eb="198">
      <t>ゲンオヨ</t>
    </rPh>
    <rPh sb="199" eb="201">
      <t>ザンサイ</t>
    </rPh>
    <rPh sb="202" eb="206">
      <t>ヘイキンリリツ</t>
    </rPh>
    <rPh sb="207" eb="209">
      <t>テイカ</t>
    </rPh>
    <rPh sb="227" eb="229">
      <t>ケイカク</t>
    </rPh>
    <rPh sb="251" eb="252">
      <t>ゾウ</t>
    </rPh>
    <rPh sb="306" eb="3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</si>
</sst>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0D7D64-7DB3-440D-B315-1A95C7775C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6E65-4264-8235-5F6D099003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91530</c:v>
                </c:pt>
                <c:pt idx="1">
                  <c:v>75665</c:v>
                </c:pt>
                <c:pt idx="2">
                  <c:v>53708</c:v>
                </c:pt>
                <c:pt idx="3">
                  <c:v>63602</c:v>
                </c:pt>
                <c:pt idx="4">
                  <c:v>35485</c:v>
                </c:pt>
              </c:numCache>
            </c:numRef>
          </c:val>
          <c:smooth val="0"/>
          <c:extLst>
            <c:ext xmlns:c16="http://schemas.microsoft.com/office/drawing/2014/chart" uri="{C3380CC4-5D6E-409C-BE32-E72D297353CC}">
              <c16:uniqueId val="{00000001-6E65-4264-8235-5F6D099003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3.87</c:v>
                </c:pt>
                <c:pt idx="1">
                  <c:v>3.28</c:v>
                </c:pt>
                <c:pt idx="2">
                  <c:v>5.3</c:v>
                </c:pt>
                <c:pt idx="3">
                  <c:v>8.76</c:v>
                </c:pt>
                <c:pt idx="4">
                  <c:v>4.16</c:v>
                </c:pt>
              </c:numCache>
            </c:numRef>
          </c:val>
          <c:extLst>
            <c:ext xmlns:c16="http://schemas.microsoft.com/office/drawing/2014/chart" uri="{C3380CC4-5D6E-409C-BE32-E72D297353CC}">
              <c16:uniqueId val="{00000000-CE25-486F-BB01-A3D08361E3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c:v>
                </c:pt>
                <c:pt idx="1">
                  <c:v>10.17</c:v>
                </c:pt>
                <c:pt idx="2">
                  <c:v>11.45</c:v>
                </c:pt>
                <c:pt idx="3">
                  <c:v>13.52</c:v>
                </c:pt>
                <c:pt idx="4">
                  <c:v>19.79</c:v>
                </c:pt>
              </c:numCache>
            </c:numRef>
          </c:val>
          <c:extLst>
            <c:ext xmlns:c16="http://schemas.microsoft.com/office/drawing/2014/chart" uri="{C3380CC4-5D6E-409C-BE32-E72D297353CC}">
              <c16:uniqueId val="{00000001-CE25-486F-BB01-A3D08361E3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3.21</c:v>
                </c:pt>
                <c:pt idx="1">
                  <c:v>-6.21</c:v>
                </c:pt>
                <c:pt idx="2">
                  <c:v>3.72</c:v>
                </c:pt>
                <c:pt idx="3">
                  <c:v>6.16</c:v>
                </c:pt>
                <c:pt idx="4">
                  <c:v>1.65</c:v>
                </c:pt>
              </c:numCache>
            </c:numRef>
          </c:val>
          <c:smooth val="0"/>
          <c:extLst>
            <c:ext xmlns:c16="http://schemas.microsoft.com/office/drawing/2014/chart" uri="{C3380CC4-5D6E-409C-BE32-E72D297353CC}">
              <c16:uniqueId val="{00000002-CE25-486F-BB01-A3D08361E3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0.66</c:v>
                </c:pt>
                <c:pt idx="4">
                  <c:v>0</c:v>
                </c:pt>
                <c:pt idx="5">
                  <c:v>0</c:v>
                </c:pt>
                <c:pt idx="6">
                  <c:v>0</c:v>
                </c:pt>
                <c:pt idx="7">
                  <c:v>0</c:v>
                </c:pt>
                <c:pt idx="8">
                  <c:v>0</c:v>
                </c:pt>
                <c:pt idx="9">
                  <c:v>0</c:v>
                </c:pt>
              </c:numCache>
            </c:numRef>
          </c:val>
          <c:extLst>
            <c:ext xmlns:c16="http://schemas.microsoft.com/office/drawing/2014/chart" uri="{C3380CC4-5D6E-409C-BE32-E72D297353CC}">
              <c16:uniqueId val="{00000000-E39F-4FB0-9C02-AF1CE3678D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9F-4FB0-9C02-AF1CE3678D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9F-4FB0-9C02-AF1CE3678DA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0.69</c:v>
                </c:pt>
                <c:pt idx="4">
                  <c:v>#N/A</c:v>
                </c:pt>
                <c:pt idx="5">
                  <c:v>0.09</c:v>
                </c:pt>
                <c:pt idx="6">
                  <c:v>#N/A</c:v>
                </c:pt>
                <c:pt idx="7">
                  <c:v>0.48</c:v>
                </c:pt>
                <c:pt idx="8">
                  <c:v>#N/A</c:v>
                </c:pt>
                <c:pt idx="9">
                  <c:v>0.08</c:v>
                </c:pt>
              </c:numCache>
            </c:numRef>
          </c:val>
          <c:extLst>
            <c:ext xmlns:c16="http://schemas.microsoft.com/office/drawing/2014/chart" uri="{C3380CC4-5D6E-409C-BE32-E72D297353CC}">
              <c16:uniqueId val="{00000003-E39F-4FB0-9C02-AF1CE3678DA3}"/>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c:v>
                </c:pt>
                <c:pt idx="4">
                  <c:v>#N/A</c:v>
                </c:pt>
                <c:pt idx="5">
                  <c:v>0</c:v>
                </c:pt>
                <c:pt idx="6">
                  <c:v>#N/A</c:v>
                </c:pt>
                <c:pt idx="7">
                  <c:v>0.25</c:v>
                </c:pt>
                <c:pt idx="8">
                  <c:v>#N/A</c:v>
                </c:pt>
                <c:pt idx="9">
                  <c:v>0.09</c:v>
                </c:pt>
              </c:numCache>
            </c:numRef>
          </c:val>
          <c:extLst>
            <c:ext xmlns:c16="http://schemas.microsoft.com/office/drawing/2014/chart" uri="{C3380CC4-5D6E-409C-BE32-E72D297353CC}">
              <c16:uniqueId val="{00000004-E39F-4FB0-9C02-AF1CE3678D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c:v>
                </c:pt>
                <c:pt idx="4">
                  <c:v>#N/A</c:v>
                </c:pt>
                <c:pt idx="5">
                  <c:v>0.12</c:v>
                </c:pt>
                <c:pt idx="6">
                  <c:v>#N/A</c:v>
                </c:pt>
                <c:pt idx="7">
                  <c:v>0.02</c:v>
                </c:pt>
                <c:pt idx="8">
                  <c:v>#N/A</c:v>
                </c:pt>
                <c:pt idx="9">
                  <c:v>0.1</c:v>
                </c:pt>
              </c:numCache>
            </c:numRef>
          </c:val>
          <c:extLst>
            <c:ext xmlns:c16="http://schemas.microsoft.com/office/drawing/2014/chart" uri="{C3380CC4-5D6E-409C-BE32-E72D297353CC}">
              <c16:uniqueId val="{00000005-E39F-4FB0-9C02-AF1CE3678D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c:v>
                </c:pt>
                <c:pt idx="2">
                  <c:v>#N/A</c:v>
                </c:pt>
                <c:pt idx="3">
                  <c:v>1.56</c:v>
                </c:pt>
                <c:pt idx="4">
                  <c:v>#N/A</c:v>
                </c:pt>
                <c:pt idx="5">
                  <c:v>0.97</c:v>
                </c:pt>
                <c:pt idx="6">
                  <c:v>#N/A</c:v>
                </c:pt>
                <c:pt idx="7">
                  <c:v>0.65</c:v>
                </c:pt>
                <c:pt idx="8">
                  <c:v>#N/A</c:v>
                </c:pt>
                <c:pt idx="9">
                  <c:v>1.1200000000000001</c:v>
                </c:pt>
              </c:numCache>
            </c:numRef>
          </c:val>
          <c:extLst>
            <c:ext xmlns:c16="http://schemas.microsoft.com/office/drawing/2014/chart" uri="{C3380CC4-5D6E-409C-BE32-E72D297353CC}">
              <c16:uniqueId val="{00000006-E39F-4FB0-9C02-AF1CE3678D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1.21</c:v>
                </c:pt>
                <c:pt idx="6">
                  <c:v>#N/A</c:v>
                </c:pt>
                <c:pt idx="7">
                  <c:v>1.5</c:v>
                </c:pt>
                <c:pt idx="8">
                  <c:v>#N/A</c:v>
                </c:pt>
                <c:pt idx="9">
                  <c:v>1.73</c:v>
                </c:pt>
              </c:numCache>
            </c:numRef>
          </c:val>
          <c:extLst>
            <c:ext xmlns:c16="http://schemas.microsoft.com/office/drawing/2014/chart" uri="{C3380CC4-5D6E-409C-BE32-E72D297353CC}">
              <c16:uniqueId val="{00000007-E39F-4FB0-9C02-AF1CE3678D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3.87</c:v>
                </c:pt>
                <c:pt idx="2">
                  <c:v>#N/A</c:v>
                </c:pt>
                <c:pt idx="3">
                  <c:v>3.28</c:v>
                </c:pt>
                <c:pt idx="4">
                  <c:v>#N/A</c:v>
                </c:pt>
                <c:pt idx="5">
                  <c:v>5.18</c:v>
                </c:pt>
                <c:pt idx="6">
                  <c:v>#N/A</c:v>
                </c:pt>
                <c:pt idx="7">
                  <c:v>8.76</c:v>
                </c:pt>
                <c:pt idx="8">
                  <c:v>#N/A</c:v>
                </c:pt>
                <c:pt idx="9">
                  <c:v>4.1500000000000004</c:v>
                </c:pt>
              </c:numCache>
            </c:numRef>
          </c:val>
          <c:extLst>
            <c:ext xmlns:c16="http://schemas.microsoft.com/office/drawing/2014/chart" uri="{C3380CC4-5D6E-409C-BE32-E72D297353CC}">
              <c16:uniqueId val="{00000008-E39F-4FB0-9C02-AF1CE3678D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c:v>
                </c:pt>
                <c:pt idx="2">
                  <c:v>#N/A</c:v>
                </c:pt>
                <c:pt idx="3">
                  <c:v>11.13</c:v>
                </c:pt>
                <c:pt idx="4">
                  <c:v>#N/A</c:v>
                </c:pt>
                <c:pt idx="5">
                  <c:v>10.34</c:v>
                </c:pt>
                <c:pt idx="6">
                  <c:v>#N/A</c:v>
                </c:pt>
                <c:pt idx="7">
                  <c:v>11.72</c:v>
                </c:pt>
                <c:pt idx="8">
                  <c:v>#N/A</c:v>
                </c:pt>
                <c:pt idx="9">
                  <c:v>12.88</c:v>
                </c:pt>
              </c:numCache>
            </c:numRef>
          </c:val>
          <c:extLst>
            <c:ext xmlns:c16="http://schemas.microsoft.com/office/drawing/2014/chart" uri="{C3380CC4-5D6E-409C-BE32-E72D297353CC}">
              <c16:uniqueId val="{00000009-E39F-4FB0-9C02-AF1CE3678D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2158</c:v>
                </c:pt>
                <c:pt idx="5">
                  <c:v>2236</c:v>
                </c:pt>
                <c:pt idx="8">
                  <c:v>2240</c:v>
                </c:pt>
                <c:pt idx="11">
                  <c:v>2275</c:v>
                </c:pt>
                <c:pt idx="14">
                  <c:v>2244</c:v>
                </c:pt>
              </c:numCache>
            </c:numRef>
          </c:val>
          <c:extLst>
            <c:ext xmlns:c16="http://schemas.microsoft.com/office/drawing/2014/chart" uri="{C3380CC4-5D6E-409C-BE32-E72D297353CC}">
              <c16:uniqueId val="{00000000-D2A5-45FE-B5EE-87E3040889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A5-45FE-B5EE-87E3040889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A5-45FE-B5EE-87E3040889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75</c:v>
                </c:pt>
                <c:pt idx="6">
                  <c:v>71</c:v>
                </c:pt>
                <c:pt idx="9">
                  <c:v>74</c:v>
                </c:pt>
                <c:pt idx="12">
                  <c:v>72</c:v>
                </c:pt>
              </c:numCache>
            </c:numRef>
          </c:val>
          <c:extLst>
            <c:ext xmlns:c16="http://schemas.microsoft.com/office/drawing/2014/chart" uri="{C3380CC4-5D6E-409C-BE32-E72D297353CC}">
              <c16:uniqueId val="{00000003-D2A5-45FE-B5EE-87E3040889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174</c:v>
                </c:pt>
                <c:pt idx="3">
                  <c:v>162</c:v>
                </c:pt>
                <c:pt idx="6">
                  <c:v>109</c:v>
                </c:pt>
                <c:pt idx="9">
                  <c:v>132</c:v>
                </c:pt>
                <c:pt idx="12">
                  <c:v>134</c:v>
                </c:pt>
              </c:numCache>
            </c:numRef>
          </c:val>
          <c:extLst>
            <c:ext xmlns:c16="http://schemas.microsoft.com/office/drawing/2014/chart" uri="{C3380CC4-5D6E-409C-BE32-E72D297353CC}">
              <c16:uniqueId val="{00000004-D2A5-45FE-B5EE-87E3040889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A5-45FE-B5EE-87E3040889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A5-45FE-B5EE-87E3040889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3111</c:v>
                </c:pt>
                <c:pt idx="3">
                  <c:v>3066</c:v>
                </c:pt>
                <c:pt idx="6">
                  <c:v>3127</c:v>
                </c:pt>
                <c:pt idx="9">
                  <c:v>3585</c:v>
                </c:pt>
                <c:pt idx="12">
                  <c:v>3309</c:v>
                </c:pt>
              </c:numCache>
            </c:numRef>
          </c:val>
          <c:extLst>
            <c:ext xmlns:c16="http://schemas.microsoft.com/office/drawing/2014/chart" uri="{C3380CC4-5D6E-409C-BE32-E72D297353CC}">
              <c16:uniqueId val="{00000007-D2A5-45FE-B5EE-87E3040889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1204</c:v>
                </c:pt>
                <c:pt idx="2">
                  <c:v>#N/A</c:v>
                </c:pt>
                <c:pt idx="3">
                  <c:v>#N/A</c:v>
                </c:pt>
                <c:pt idx="4">
                  <c:v>1067</c:v>
                </c:pt>
                <c:pt idx="5">
                  <c:v>#N/A</c:v>
                </c:pt>
                <c:pt idx="6">
                  <c:v>#N/A</c:v>
                </c:pt>
                <c:pt idx="7">
                  <c:v>1067</c:v>
                </c:pt>
                <c:pt idx="8">
                  <c:v>#N/A</c:v>
                </c:pt>
                <c:pt idx="9">
                  <c:v>#N/A</c:v>
                </c:pt>
                <c:pt idx="10">
                  <c:v>1516</c:v>
                </c:pt>
                <c:pt idx="11">
                  <c:v>#N/A</c:v>
                </c:pt>
                <c:pt idx="12">
                  <c:v>#N/A</c:v>
                </c:pt>
                <c:pt idx="13">
                  <c:v>1271</c:v>
                </c:pt>
                <c:pt idx="14">
                  <c:v>#N/A</c:v>
                </c:pt>
              </c:numCache>
            </c:numRef>
          </c:val>
          <c:smooth val="0"/>
          <c:extLst>
            <c:ext xmlns:c16="http://schemas.microsoft.com/office/drawing/2014/chart" uri="{C3380CC4-5D6E-409C-BE32-E72D297353CC}">
              <c16:uniqueId val="{00000008-D2A5-45FE-B5EE-87E3040889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28197</c:v>
                </c:pt>
                <c:pt idx="5">
                  <c:v>27027</c:v>
                </c:pt>
                <c:pt idx="8">
                  <c:v>27662</c:v>
                </c:pt>
                <c:pt idx="11">
                  <c:v>27252</c:v>
                </c:pt>
                <c:pt idx="14">
                  <c:v>25994</c:v>
                </c:pt>
              </c:numCache>
            </c:numRef>
          </c:val>
          <c:extLst>
            <c:ext xmlns:c16="http://schemas.microsoft.com/office/drawing/2014/chart" uri="{C3380CC4-5D6E-409C-BE32-E72D297353CC}">
              <c16:uniqueId val="{00000000-DEA1-48DA-8FE6-038E26E6F8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236</c:v>
                </c:pt>
                <c:pt idx="5">
                  <c:v>194</c:v>
                </c:pt>
                <c:pt idx="8">
                  <c:v>162</c:v>
                </c:pt>
                <c:pt idx="11">
                  <c:v>125</c:v>
                </c:pt>
                <c:pt idx="14">
                  <c:v>80</c:v>
                </c:pt>
              </c:numCache>
            </c:numRef>
          </c:val>
          <c:extLst>
            <c:ext xmlns:c16="http://schemas.microsoft.com/office/drawing/2014/chart" uri="{C3380CC4-5D6E-409C-BE32-E72D297353CC}">
              <c16:uniqueId val="{00000001-DEA1-48DA-8FE6-038E26E6F8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7312</c:v>
                </c:pt>
                <c:pt idx="5">
                  <c:v>5858</c:v>
                </c:pt>
                <c:pt idx="8">
                  <c:v>7339</c:v>
                </c:pt>
                <c:pt idx="11">
                  <c:v>9284</c:v>
                </c:pt>
                <c:pt idx="14">
                  <c:v>12253</c:v>
                </c:pt>
              </c:numCache>
            </c:numRef>
          </c:val>
          <c:extLst>
            <c:ext xmlns:c16="http://schemas.microsoft.com/office/drawing/2014/chart" uri="{C3380CC4-5D6E-409C-BE32-E72D297353CC}">
              <c16:uniqueId val="{00000002-DEA1-48DA-8FE6-038E26E6F8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A1-48DA-8FE6-038E26E6F8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A1-48DA-8FE6-038E26E6F8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A1-48DA-8FE6-038E26E6F8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1810</c:v>
                </c:pt>
                <c:pt idx="3">
                  <c:v>1584</c:v>
                </c:pt>
                <c:pt idx="6">
                  <c:v>1450</c:v>
                </c:pt>
                <c:pt idx="9">
                  <c:v>1194</c:v>
                </c:pt>
                <c:pt idx="12">
                  <c:v>1091</c:v>
                </c:pt>
              </c:numCache>
            </c:numRef>
          </c:val>
          <c:extLst>
            <c:ext xmlns:c16="http://schemas.microsoft.com/office/drawing/2014/chart" uri="{C3380CC4-5D6E-409C-BE32-E72D297353CC}">
              <c16:uniqueId val="{00000006-DEA1-48DA-8FE6-038E26E6F8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596</c:v>
                </c:pt>
                <c:pt idx="3">
                  <c:v>568</c:v>
                </c:pt>
                <c:pt idx="6">
                  <c:v>569</c:v>
                </c:pt>
                <c:pt idx="9">
                  <c:v>545</c:v>
                </c:pt>
                <c:pt idx="12">
                  <c:v>472</c:v>
                </c:pt>
              </c:numCache>
            </c:numRef>
          </c:val>
          <c:extLst>
            <c:ext xmlns:c16="http://schemas.microsoft.com/office/drawing/2014/chart" uri="{C3380CC4-5D6E-409C-BE32-E72D297353CC}">
              <c16:uniqueId val="{00000007-DEA1-48DA-8FE6-038E26E6F8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1938</c:v>
                </c:pt>
                <c:pt idx="3">
                  <c:v>1738</c:v>
                </c:pt>
                <c:pt idx="6">
                  <c:v>1686</c:v>
                </c:pt>
                <c:pt idx="9">
                  <c:v>1630</c:v>
                </c:pt>
                <c:pt idx="12">
                  <c:v>1661</c:v>
                </c:pt>
              </c:numCache>
            </c:numRef>
          </c:val>
          <c:extLst>
            <c:ext xmlns:c16="http://schemas.microsoft.com/office/drawing/2014/chart" uri="{C3380CC4-5D6E-409C-BE32-E72D297353CC}">
              <c16:uniqueId val="{00000008-DEA1-48DA-8FE6-038E26E6F8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148</c:v>
                </c:pt>
                <c:pt idx="3">
                  <c:v>172</c:v>
                </c:pt>
                <c:pt idx="6">
                  <c:v>28</c:v>
                </c:pt>
                <c:pt idx="9">
                  <c:v>28</c:v>
                </c:pt>
                <c:pt idx="12">
                  <c:v>5</c:v>
                </c:pt>
              </c:numCache>
            </c:numRef>
          </c:val>
          <c:extLst>
            <c:ext xmlns:c16="http://schemas.microsoft.com/office/drawing/2014/chart" uri="{C3380CC4-5D6E-409C-BE32-E72D297353CC}">
              <c16:uniqueId val="{00000009-DEA1-48DA-8FE6-038E26E6F8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37502</c:v>
                </c:pt>
                <c:pt idx="3">
                  <c:v>36499</c:v>
                </c:pt>
                <c:pt idx="6">
                  <c:v>37293</c:v>
                </c:pt>
                <c:pt idx="9">
                  <c:v>36897</c:v>
                </c:pt>
                <c:pt idx="12">
                  <c:v>35082</c:v>
                </c:pt>
              </c:numCache>
            </c:numRef>
          </c:val>
          <c:extLst>
            <c:ext xmlns:c16="http://schemas.microsoft.com/office/drawing/2014/chart" uri="{C3380CC4-5D6E-409C-BE32-E72D297353CC}">
              <c16:uniqueId val="{0000000A-DEA1-48DA-8FE6-038E26E6F8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6251</c:v>
                </c:pt>
                <c:pt idx="2">
                  <c:v>#N/A</c:v>
                </c:pt>
                <c:pt idx="3">
                  <c:v>#N/A</c:v>
                </c:pt>
                <c:pt idx="4">
                  <c:v>7483</c:v>
                </c:pt>
                <c:pt idx="5">
                  <c:v>#N/A</c:v>
                </c:pt>
                <c:pt idx="6">
                  <c:v>#N/A</c:v>
                </c:pt>
                <c:pt idx="7">
                  <c:v>5863</c:v>
                </c:pt>
                <c:pt idx="8">
                  <c:v>#N/A</c:v>
                </c:pt>
                <c:pt idx="9">
                  <c:v>#N/A</c:v>
                </c:pt>
                <c:pt idx="10">
                  <c:v>3631</c:v>
                </c:pt>
                <c:pt idx="11">
                  <c:v>#N/A</c:v>
                </c:pt>
                <c:pt idx="12">
                  <c:v>#N/A</c:v>
                </c:pt>
                <c:pt idx="13">
                  <c:v>0</c:v>
                </c:pt>
                <c:pt idx="14">
                  <c:v>#N/A</c:v>
                </c:pt>
              </c:numCache>
            </c:numRef>
          </c:val>
          <c:smooth val="0"/>
          <c:extLst>
            <c:ext xmlns:c16="http://schemas.microsoft.com/office/drawing/2014/chart" uri="{C3380CC4-5D6E-409C-BE32-E72D297353CC}">
              <c16:uniqueId val="{0000000B-DEA1-48DA-8FE6-038E26E6F8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2779</c:v>
                </c:pt>
                <c:pt idx="1">
                  <c:v>3409</c:v>
                </c:pt>
                <c:pt idx="2">
                  <c:v>4961</c:v>
                </c:pt>
              </c:numCache>
            </c:numRef>
          </c:val>
          <c:extLst>
            <c:ext xmlns:c16="http://schemas.microsoft.com/office/drawing/2014/chart" uri="{C3380CC4-5D6E-409C-BE32-E72D297353CC}">
              <c16:uniqueId val="{00000000-1E43-4A7E-B6FA-8F83D4B4C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1131</c:v>
                </c:pt>
                <c:pt idx="1">
                  <c:v>1842</c:v>
                </c:pt>
                <c:pt idx="2">
                  <c:v>2642</c:v>
                </c:pt>
              </c:numCache>
            </c:numRef>
          </c:val>
          <c:extLst>
            <c:ext xmlns:c16="http://schemas.microsoft.com/office/drawing/2014/chart" uri="{C3380CC4-5D6E-409C-BE32-E72D297353CC}">
              <c16:uniqueId val="{00000001-1E43-4A7E-B6FA-8F83D4B4C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5878</c:v>
                </c:pt>
                <c:pt idx="1">
                  <c:v>4263</c:v>
                </c:pt>
                <c:pt idx="2">
                  <c:v>5999</c:v>
                </c:pt>
              </c:numCache>
            </c:numRef>
          </c:val>
          <c:extLst>
            <c:ext xmlns:c16="http://schemas.microsoft.com/office/drawing/2014/chart" uri="{C3380CC4-5D6E-409C-BE32-E72D297353CC}">
              <c16:uniqueId val="{00000002-1E43-4A7E-B6FA-8F83D4B4C3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{91464E76-C2F5-4894-ACC4-581A30D7DC81}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9BA-4ABB-8E90-CD28ECE313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{D1909258-7E21-44CA-AF56-A6EC53BD2D46}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BA-4ABB-8E90-CD28ECE313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{6BB78457-9CCB-45DE-8365-19D24B5BC729}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BA-4ABB-8E90-CD28ECE313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{D047C1F3-BAD4-4537-9909-D8B323D2780E}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BA-4ABB-8E90-CD28ECE313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{3C67D519-2147-4527-A3C5-9534391414DC}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BA-4ABB-8E90-CD28ECE3137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{EF2C1601-B110-4126-AD24-67E8054D335A}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9BA-4ABB-8E90-CD28ECE3137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{E908D10E-2845-402A-957C-9C594F1C05D4}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9BA-4ABB-8E90-CD28ECE3137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{9249D5D9-F47D-4654-8708-944C4250DEC6}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9BA-4ABB-8E90-CD28ECE3137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{3164A6D5-668D-47C6-9EC5-899512EC3D96}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9BA-4ABB-8E90-CD28ECE313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35.799999999999997</c:v>
                </c:pt>
                <c:pt idx="8">
                  <c:v>37.799999999999997</c:v>
                </c:pt>
                <c:pt idx="16">
                  <c:v>39.9</c:v>
                </c:pt>
                <c:pt idx="24">
                  <c:v>38.5</c:v>
                </c:pt>
                <c:pt idx="32">
                  <c:v>44.4</c:v>
                </c:pt>
              </c:numCache>
            </c:numRef>
          </c:xVal>
          <c:yVal>
            <c:numRef>
              <c:f>公会計指標分析・財政指標組合せ分析表!$BP$51:$DC$51</c:f>
              <c:numCache>
                <c:formatCode>#,##0.0;"▲ "#,##0.0</c:formatCode>
                <c:ptCount val="40"/>
                <c:pt idx="0">
                  <c:v>30.8</c:v>
                </c:pt>
                <c:pt idx="8">
                  <c:v>35</c:v>
                </c:pt>
                <c:pt idx="16">
                  <c:v>26.5</c:v>
                </c:pt>
                <c:pt idx="24">
                  <c:v>15.7</c:v>
                </c:pt>
              </c:numCache>
            </c:numRef>
          </c:yVal>
          <c:smooth val="0"/>
          <c:extLst>
            <c:ext xmlns:c16="http://schemas.microsoft.com/office/drawing/2014/chart" uri="{C3380CC4-5D6E-409C-BE32-E72D297353CC}">
              <c16:uniqueId val="{00000009-C9BA-4ABB-8E90-CD28ECE313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8.4184377587636205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{CDA37160-2925-4F76-910D-35E8AEB3CE92}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9BA-4ABB-8E90-CD28ECE313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{D3428D4E-396C-4371-AD4A-5229DDE8D22B}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BA-4ABB-8E90-CD28ECE313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{793D4C4A-1316-4BF1-91A1-A62325B612D8}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BA-4ABB-8E90-CD28ECE313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{F5CD636E-F2EA-4106-8AB9-A86B7BF5206B}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BA-4ABB-8E90-CD28ECE313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{A2565F91-02CD-4DDE-B29C-06A4E17FBD02}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BA-4ABB-8E90-CD28ECE3137C}"/>
                </c:ext>
              </c:extLst>
            </c:dLbl>
            <c:dLbl>
              <c:idx val="8"/>
              <c:layout>
                <c:manualLayout>
                  <c:x val="0"/>
                  <c:y val="1.116579297644713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{98CA945D-3E57-4101-B7ED-7AA5CDF6ECEF}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9BA-4ABB-8E90-CD28ECE3137C}"/>
                </c:ext>
              </c:extLst>
            </c:dLbl>
            <c:dLbl>
              <c:idx val="16"/>
              <c:layout>
                <c:manualLayout>
                  <c:x val="0"/>
                  <c:y val="-2.747532833097365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{10BA78A6-6F02-4456-AFD7-7E950FF1CA53}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9BA-4ABB-8E90-CD28ECE3137C}"/>
                </c:ext>
              </c:extLst>
            </c:dLbl>
            <c:dLbl>
              <c:idx val="24"/>
              <c:layout>
                <c:manualLayout>
                  <c:x val="0"/>
                  <c:y val="-1.96247270495131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{D2AF393C-E4BE-484E-80C5-309F991D85BA}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9BA-4ABB-8E90-CD28ECE3137C}"/>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{B198BE79-FD79-4D71-9461-1250A1F0C9BC}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9BA-4ABB-8E90-CD28ECE313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63.2</c:v>
                </c:pt>
                <c:pt idx="32">
                  <c:v>64.2</c:v>
                </c:pt>
              </c:numCache>
            </c:numRef>
          </c:xVal>
          <c:yVal>
            <c:numRef>
              <c:f>公会計指標分析・財政指標組合せ分析表!$BP$55:$DC$55</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C9BA-4ABB-8E90-CD28ECE3137C}"/>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{14F239C4-6202-423A-973C-30F898914CD6}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F54-48A2-B0D4-885CF962B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{96EA64A5-288B-465C-8312-3C5CC94447E1}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54-48A2-B0D4-885CF962B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{D3EE2F0F-1A34-4628-AA4A-489EED192C14}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54-48A2-B0D4-885CF962B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{06E0AC9A-1475-421F-98F5-CC31B95DC5DA}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54-48A2-B0D4-885CF962B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{3EC67098-403A-473B-971C-AD69038B1599}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54-48A2-B0D4-885CF962B42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{07BC7164-674B-44F7-84EE-9F222263D307}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F54-48A2-B0D4-885CF962B42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{82D07BF9-A2B8-44EA-81C8-C5FB2960BF90}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F54-48A2-B0D4-885CF962B42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{2343CC40-75E0-4B11-9652-58478F00017F}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F54-48A2-B0D4-885CF962B42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{B9BA65C4-17D9-41BA-AF15-CD6A905EA460}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F54-48A2-B0D4-885CF962B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5.7</c:v>
                </c:pt>
                <c:pt idx="16">
                  <c:v>5.2</c:v>
                </c:pt>
                <c:pt idx="24">
                  <c:v>5.4</c:v>
                </c:pt>
                <c:pt idx="32">
                  <c:v>5.6</c:v>
                </c:pt>
              </c:numCache>
            </c:numRef>
          </c:xVal>
          <c:yVal>
            <c:numRef>
              <c:f>公会計指標分析・財政指標組合せ分析表!$BP$73:$DC$73</c:f>
              <c:numCache>
                <c:formatCode>#,##0.0;"▲ "#,##0.0</c:formatCode>
                <c:ptCount val="40"/>
                <c:pt idx="0">
                  <c:v>30.8</c:v>
                </c:pt>
                <c:pt idx="8">
                  <c:v>35</c:v>
                </c:pt>
                <c:pt idx="16">
                  <c:v>26.5</c:v>
                </c:pt>
                <c:pt idx="24">
                  <c:v>15.7</c:v>
                </c:pt>
              </c:numCache>
            </c:numRef>
          </c:yVal>
          <c:smooth val="0"/>
          <c:extLst>
            <c:ext xmlns:c16="http://schemas.microsoft.com/office/drawing/2014/chart" uri="{C3380CC4-5D6E-409C-BE32-E72D297353CC}">
              <c16:uniqueId val="{00000009-AF54-48A2-B0D4-885CF962B4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{A2601111-B511-479B-A50F-D87A63F93A1F}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F54-48A2-B0D4-885CF962B4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{91EAA9FA-5B80-4F5B-90FB-63DACEA897DD}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54-48A2-B0D4-885CF962B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{B376073E-2C4A-428E-8AB6-5101151BB18C}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54-48A2-B0D4-885CF962B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{EE7F8D75-56AD-4AE6-8F01-09D0B50A3FBA}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54-48A2-B0D4-885CF962B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{BDD4A090-F1CF-4F32-9ABF-7C12C36D4BB0}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54-48A2-B0D4-885CF962B42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{36DB1DBF-C3D1-45B1-B6B4-EB0CB9A36FDC}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F54-48A2-B0D4-885CF962B42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{4DE9B66C-69DF-4231-85B4-E51B68799651}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F54-48A2-B0D4-885CF962B42B}"/>
                </c:ext>
              </c:extLst>
            </c:dLbl>
            <c:dLbl>
              <c:idx val="24"/>
              <c:layout>
                <c:manualLayout>
                  <c:x val="-2.8829840147400865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{FEA775DC-9C15-4810-A92C-A626FC299713}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F54-48A2-B0D4-885CF962B42B}"/>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{8A0414A2-93AC-429B-88C8-3B9A709AF9FC}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F54-48A2-B0D4-885CF962B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AF54-48A2-B0D4-885CF962B42B}"/>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69C1625-9661-4A1A-847E-54DFE94FCD5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40FDEEF-4C04-4E6E-92CC-0D4CEA8F99D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C76B215-969B-41D1-B301-D72999E8A0A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FC3C1CA-8C45-44BA-B6E5-6F72D949952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BC7728C-1394-4FB5-9132-E171F3E7BB8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425479C-2D30-4061-BB93-D23D9A9D3A0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6650790-03F4-411D-9E21-05B102B2162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D0F15D-BC34-4724-851B-C3E6DC5EC0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7E47D87-3560-49C8-9AEC-1A2067029A0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79402B6-F610-4F78-90AC-08DA85CB002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DE953EF-CBCA-4415-8097-14DCE49A15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6A81F87-3A72-4065-9BBE-B19F8E4A699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48FC573-3F24-4862-82A3-7DB7FB4F5EF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A7572AD-A406-48D6-8719-F62E71AB3F8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EB58E04-5E4C-4A0C-BCC3-19F61CE2A3E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7F8181B-8684-42C0-9589-9E0A9A043FC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C7C4AE6-A34A-48AB-A3D0-54AE4529A81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5AD9326-F9A0-485A-AB1F-17BC521414B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69B4C87-6945-4507-BFB5-C8BC00D3751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DF93AC9-5DF6-409B-8765-A15974172A8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C7C70E7-0C5F-49B0-8154-DDCBB178FA8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96C4FD3-5629-410B-A7E5-501B76A55FB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7582CFF-9843-4C05-BD53-A23A79E66EB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46EA614-0F98-4FB6-B296-D0C11365427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A6825A4-7439-4908-8623-AC3D1411746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1B9407E-D2D3-4B95-9998-73D438D735E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A06E16-D99D-4E60-B33C-38B06A7DDDA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F014B35-A23A-4E81-BE31-3A32E8C39EE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27015FE-BB6B-417C-8128-9B64F5DE9E2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5C41A9-B8F4-41DD-A23A-31E8C92B696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F890412-BDCA-4F9D-BCD3-84BAF5C6F83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B8E588A-532B-4F74-8B7D-DC7C7980E5F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68A783F-2E3E-49B2-A7DC-3678E9B27B6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B443991-5A81-4158-8400-0CB40816169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691AA60-DA5E-47E2-B5FA-4D63B282AA9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636B26D-8C9E-4D52-9DDE-34AA77D1A4A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473BE99-B23A-474D-BE23-20CFC11D842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167D438-0616-48DF-9D8C-278C05AF135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AA501BD-6039-4939-AAC9-5BB2E987E12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F8E6D9C-1D96-4548-9469-FC8A1C95BF5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8FF8398-F4A3-423B-9F47-22026952525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D2AC340-A7B0-4360-A07C-2E0A651EFB2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DBC38B8-4C1C-4CE2-A951-B26B492912B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B3E4D9F-BB06-432B-AEB4-7D2C1D636B1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FB3428D-F109-4EF1-B572-C0CFC586D30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49B2FE1-7E68-461C-B9DF-206504E50A5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A4DA9F8-2CC3-4ABE-B0B0-A3DDD7CDE9C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類似団体順位の平均を上回っているものの、平均値との差はわずかとなっている。基準財政収入額については、主として市町村民税の増により増額となった。一方で、基準財政需要額については、主として扶助費の増により増加しており、今後も増加傾向が続くと見込まれることから、一層の財源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BC3D6EA-947B-4CE4-9231-4789F57FF91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9642B89-C67F-4175-BEED-0BD7D2D3CB6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63CC6C5-6B37-4E8C-AD21-00A26C46EA0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1A82027-443B-41D1-9E8E-810F3E2DC9C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8AF13BE-C399-474A-A008-1236D3FF9C6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DE1EDF0-2D9C-4BE1-B7EB-8232F94A851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FCFFBEE-D377-4435-ABEC-2DC1ECB6C13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C8A363C-46CD-4539-BCDF-389049B37936}"/>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8F8214CE-DA87-40E8-9110-6AD78ADED0A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7D9F2F3-8F15-465E-996D-5F614F2CF1E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9E262CAF-788F-429A-8853-4392795F824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6B10F61-2338-46B0-A413-960F4CA1205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D708140-2DFD-4B4C-95B7-308DFBA572C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7BEF916-78B3-424B-8DDF-4F9F3AC10FE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63AC9D4E-0AAF-4846-80E7-610D79A5869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B2F9ECB-B62C-449E-AFDE-A4AEFBD796E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0D4FD63-99B6-405C-873A-63E85975C4D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CDA25589-94F1-4BFB-BCDE-F012F955A123}"/>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EAF4A278-EF81-44C6-91FE-571FFB478FA9}"/>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7F54781E-0662-45E3-8FD6-E6A6B2103FDD}"/>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5644EB88-EC2D-4497-9315-461455447D0D}"/>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A0738CCE-074A-424F-B6DA-D2A2925155F3}"/>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C59B1BEA-FF08-4537-8955-F3A4EAE03597}"/>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33A1699A-6E07-41B4-90DD-BA919C74F7D6}"/>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6ACF796A-6260-47A8-9F12-ECFC6E08963A}"/>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56DDF136-D3CB-47AC-B50B-520B0B479EB1}"/>
            </a:ext>
          </a:extLst>
        </xdr:cNvPr>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ED579942-6531-4B07-84CF-FF2802D79394}"/>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6C1A1B05-8BA4-4137-95E0-D00562C5E55F}"/>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DF041F2-630A-4BD4-8891-7261F8353388}"/>
            </a:ext>
          </a:extLst>
        </xdr:cNvPr>
        <xdr:cNvCxnSpPr/>
      </xdr:nvCxnSpPr>
      <xdr:spPr>
        <a:xfrm flipV="1">
          <a:off x="2336800" y="71401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CEAF4093-326C-4329-A5E3-E4C4709F9FF3}"/>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712CC26D-DEC7-4BFD-82FB-882ED7D1A0E4}"/>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F55A26E3-D860-4ACA-B949-7AD3AA106B5F}"/>
            </a:ext>
          </a:extLst>
        </xdr:cNvPr>
        <xdr:cNvCxnSpPr/>
      </xdr:nvCxnSpPr>
      <xdr:spPr>
        <a:xfrm flipV="1">
          <a:off x="1447800" y="72090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9895101C-5FCB-4380-B258-91369C6DCDF4}"/>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5AD8E069-B808-4F4A-B9E7-0039CB0A7285}"/>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84D221A8-51FF-4DCD-8682-B4E01AF222D3}"/>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6AE36130-D323-4CA3-A9D0-EE26EF596CF3}"/>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A0BC841-86D5-4C7E-BC1E-247D4ADFAA3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7D1CCD0-3862-43BE-BCF3-CED20456662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582D39A-7976-4D1D-AD25-051305BB0B0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3C52402-9521-41CE-8144-8F4489D849D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6EE09FC-4B8D-475B-8928-634D7E2CEEA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85A93E7B-9837-4242-A26D-40013985148E}"/>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F105609C-6738-41E4-8008-FD0B543F8444}"/>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1533DE64-7ADB-40FE-AE3C-DCF3D741B9A6}"/>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B9E06B6D-8803-45E0-8418-7675EB04311B}"/>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D8EE6306-1F7C-4125-86B8-EA8CE6AC9BBE}"/>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FD5E4DB7-AD43-4FFF-BF41-72C185539FF1}"/>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A768C09-3E2B-43A1-96BD-10A51EE29C0E}"/>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7" name="テキスト ボックス 96">
          <a:extLst>
            <a:ext uri="{FF2B5EF4-FFF2-40B4-BE49-F238E27FC236}">
              <a16:creationId xmlns:a16="http://schemas.microsoft.com/office/drawing/2014/main" id="{D098A22B-2E3C-4DF4-A15E-E48FAF9493C4}"/>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AA16F8E1-75CE-44CB-8460-3B603AF5FBA7}"/>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9" name="テキスト ボックス 98">
          <a:extLst>
            <a:ext uri="{FF2B5EF4-FFF2-40B4-BE49-F238E27FC236}">
              <a16:creationId xmlns:a16="http://schemas.microsoft.com/office/drawing/2014/main" id="{51B0F2B4-0BC4-4779-8AEB-077D679AFB31}"/>
            </a:ext>
          </a:extLst>
        </xdr:cNvPr>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4614670-D0E3-4F79-841A-A42073C817A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F65BE45-9D20-464D-86D3-46F42352E64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AC7B662-24E3-42DC-9B05-A15D3D62F5D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AC32B57-78F1-4936-B6E4-29D7BB5E02E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A70D631A-7512-4D01-BB21-17BFFE500DB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5105AE5D-5816-4ECD-918C-56F8BB08522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54907C5-1847-49FF-A362-7DB2804E94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5F4AF38F-6332-4D2D-84F7-2CC7F19CFDC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40DA8B4-3E34-40DA-99B1-35F62589CA9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81E49F3C-1916-412B-9456-88D32D02514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796EC87-C096-4697-A6DD-2F731A73AE1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C80957C9-A8C9-493F-A3F0-5DEFEF83F26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9415F79-0783-4978-BDC1-476315C284D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人件費や扶助費等の増に伴い、経常経費充当一般財源等が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千円の増となり、臨時財政対策債の大幅な減により、経常一般財源等が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今後も人件費高騰や扶助費の増加が見込まれるため、引き続き自主財源確保と経常経費の抑制に努めていく必要がある。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3504C3CC-CAB6-407F-9530-4F21E401B5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F254413-C2F2-44F1-972A-CC76DC907D1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79E7D38A-02AE-443E-8640-B7A645D2D43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253EF263-FDAC-49A1-B7D7-B4B126D1449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6D9885C6-477F-4A53-93C4-C9FE6B94F78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9DD4CDC-03D0-41B4-9CF2-7E8881BB519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46361B0-6F47-4C6E-99BA-75323733A65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6EDC306C-E16D-4BFE-9311-1ECA1F8A129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5BDD3C23-A747-44A6-9ED0-7E833BC4AC5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B4DE57FD-8E3A-4503-BBB1-449DE2B250A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C76666BE-3DC3-4ECF-91C0-42B940F1DD8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21223C7-0CBC-47AE-BEFA-D40BBDFA90A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2E8589A-EAC9-42B9-8225-2A4BC0C4D84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2B4F851-A90E-4DDD-A89D-2FD6FFD98E4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C4E88AC6-0A4C-4220-A506-4D93BC2B6936}"/>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96759987-1293-4CD7-A42D-437A0E44CC49}"/>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AE5FF479-B825-43CE-8B1D-8732767AFC6F}"/>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9976C00A-0D64-469A-AC3C-46723FC10594}"/>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E3343A55-EDE1-4321-A45D-B20D5E963B13}"/>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143510</xdr:rowOff>
    </xdr:to>
    <xdr:cxnSp macro="">
      <xdr:nvCxnSpPr>
        <xdr:cNvPr id="132" name="直線コネクタ 131">
          <a:extLst>
            <a:ext uri="{FF2B5EF4-FFF2-40B4-BE49-F238E27FC236}">
              <a16:creationId xmlns:a16="http://schemas.microsoft.com/office/drawing/2014/main" id="{78936A8F-D852-465D-8BCB-DE7A234C0C3B}"/>
            </a:ext>
          </a:extLst>
        </xdr:cNvPr>
        <xdr:cNvCxnSpPr/>
      </xdr:nvCxnSpPr>
      <xdr:spPr>
        <a:xfrm>
          <a:off x="4114800" y="1046200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0B2FB375-4D80-478D-A53F-7723F8B2392E}"/>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C8C28160-1850-4E56-9305-3734B422231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61</xdr:row>
      <xdr:rowOff>119380</xdr:rowOff>
    </xdr:to>
    <xdr:cxnSp macro="">
      <xdr:nvCxnSpPr>
        <xdr:cNvPr id="135" name="直線コネクタ 134">
          <a:extLst>
            <a:ext uri="{FF2B5EF4-FFF2-40B4-BE49-F238E27FC236}">
              <a16:creationId xmlns:a16="http://schemas.microsoft.com/office/drawing/2014/main" id="{57444B21-970E-4616-B10D-3404D40C0A23}"/>
            </a:ext>
          </a:extLst>
        </xdr:cNvPr>
        <xdr:cNvCxnSpPr/>
      </xdr:nvCxnSpPr>
      <xdr:spPr>
        <a:xfrm flipV="1">
          <a:off x="3225800" y="104620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166E9D51-7F29-4FDD-BB11-6681677D02B4}"/>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33A73960-BD73-4818-9E64-644D44093947}"/>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63</xdr:row>
      <xdr:rowOff>104648</xdr:rowOff>
    </xdr:to>
    <xdr:cxnSp macro="">
      <xdr:nvCxnSpPr>
        <xdr:cNvPr id="138" name="直線コネクタ 137">
          <a:extLst>
            <a:ext uri="{FF2B5EF4-FFF2-40B4-BE49-F238E27FC236}">
              <a16:creationId xmlns:a16="http://schemas.microsoft.com/office/drawing/2014/main" id="{E48DDC41-F5DE-4ED1-89A8-7CFDD3AE8702}"/>
            </a:ext>
          </a:extLst>
        </xdr:cNvPr>
        <xdr:cNvCxnSpPr/>
      </xdr:nvCxnSpPr>
      <xdr:spPr>
        <a:xfrm flipV="1">
          <a:off x="2336800" y="10577830"/>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12954</xdr:rowOff>
    </xdr:from>
    <xdr:to>
      <xdr:col>15</xdr:col>
      <xdr:colOff>133350</xdr:colOff>
      <xdr:row>62</xdr:row>
      <xdr:rowOff>114554</xdr:rowOff>
    </xdr:to>
    <xdr:sp macro="" textlink="">
      <xdr:nvSpPr>
        <xdr:cNvPr id="139" name="フローチャート: 判断 138">
          <a:extLst>
            <a:ext uri="{FF2B5EF4-FFF2-40B4-BE49-F238E27FC236}">
              <a16:creationId xmlns:a16="http://schemas.microsoft.com/office/drawing/2014/main" id="{6E1B51F2-3F79-4462-BF4B-AC8563EE8F21}"/>
            </a:ext>
          </a:extLst>
        </xdr:cNvPr>
        <xdr:cNvSpPr/>
      </xdr:nvSpPr>
      <xdr:spPr>
        <a:xfrm>
          <a:off x="3175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99331</xdr:rowOff>
    </xdr:from>
    <xdr:ext cx="762000" cy="259045"/>
    <xdr:sp macro="" textlink="">
      <xdr:nvSpPr>
        <xdr:cNvPr id="140" name="テキスト ボックス 139">
          <a:extLst>
            <a:ext uri="{FF2B5EF4-FFF2-40B4-BE49-F238E27FC236}">
              <a16:creationId xmlns:a16="http://schemas.microsoft.com/office/drawing/2014/main" id="{4A307871-05AC-4E2F-B9D0-0241ED43B714}"/>
            </a:ext>
          </a:extLst>
        </xdr:cNvPr>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63</xdr:row>
      <xdr:rowOff>104648</xdr:rowOff>
    </xdr:to>
    <xdr:cxnSp macro="">
      <xdr:nvCxnSpPr>
        <xdr:cNvPr id="141" name="直線コネクタ 140">
          <a:extLst>
            <a:ext uri="{FF2B5EF4-FFF2-40B4-BE49-F238E27FC236}">
              <a16:creationId xmlns:a16="http://schemas.microsoft.com/office/drawing/2014/main" id="{2C498F45-EBF9-42D6-A0F5-B32DDDD59C53}"/>
            </a:ext>
          </a:extLst>
        </xdr:cNvPr>
        <xdr:cNvCxnSpPr/>
      </xdr:nvCxnSpPr>
      <xdr:spPr>
        <a:xfrm>
          <a:off x="1447800" y="10254488"/>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a:extLst>
            <a:ext uri="{FF2B5EF4-FFF2-40B4-BE49-F238E27FC236}">
              <a16:creationId xmlns:a16="http://schemas.microsoft.com/office/drawing/2014/main" id="{1DCC4562-8A4F-47AE-A597-BF1EEF92F8BD}"/>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a:extLst>
            <a:ext uri="{FF2B5EF4-FFF2-40B4-BE49-F238E27FC236}">
              <a16:creationId xmlns:a16="http://schemas.microsoft.com/office/drawing/2014/main" id="{7A36CB74-B0D4-4CB9-9678-770BFAF26643}"/>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4" name="フローチャート: 判断 143">
          <a:extLst>
            <a:ext uri="{FF2B5EF4-FFF2-40B4-BE49-F238E27FC236}">
              <a16:creationId xmlns:a16="http://schemas.microsoft.com/office/drawing/2014/main" id="{628DE305-D004-4E07-9D23-35A7173B5BA3}"/>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5" name="テキスト ボックス 144">
          <a:extLst>
            <a:ext uri="{FF2B5EF4-FFF2-40B4-BE49-F238E27FC236}">
              <a16:creationId xmlns:a16="http://schemas.microsoft.com/office/drawing/2014/main" id="{20057BAA-586C-4C91-B847-7F03125AA251}"/>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AEBCD6-5127-49F3-8F3E-A2CE8C7D4C3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2DC71BB-4D12-4049-B5BD-FA6BEE779F6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9115273-5170-4A4B-9470-C9FF1AA63FE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C90C0C2-8371-4213-895B-3E042646690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EA8E624-2B78-4733-92C3-95B27B1BC9A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a:extLst>
            <a:ext uri="{FF2B5EF4-FFF2-40B4-BE49-F238E27FC236}">
              <a16:creationId xmlns:a16="http://schemas.microsoft.com/office/drawing/2014/main" id="{196C7A79-2E84-4EDD-8F18-E2F6EA68F766}"/>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a:extLst>
            <a:ext uri="{FF2B5EF4-FFF2-40B4-BE49-F238E27FC236}">
              <a16:creationId xmlns:a16="http://schemas.microsoft.com/office/drawing/2014/main" id="{01D74AA9-E7BC-4C13-824A-3E7AB8D78DAF}"/>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3" name="楕円 152">
          <a:extLst>
            <a:ext uri="{FF2B5EF4-FFF2-40B4-BE49-F238E27FC236}">
              <a16:creationId xmlns:a16="http://schemas.microsoft.com/office/drawing/2014/main" id="{8926CCD5-8B84-475C-AECB-DAC336EE9E1C}"/>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4" name="テキスト ボックス 153">
          <a:extLst>
            <a:ext uri="{FF2B5EF4-FFF2-40B4-BE49-F238E27FC236}">
              <a16:creationId xmlns:a16="http://schemas.microsoft.com/office/drawing/2014/main" id="{199E6508-428E-4285-8ADE-1B368E31CE68}"/>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a:extLst>
            <a:ext uri="{FF2B5EF4-FFF2-40B4-BE49-F238E27FC236}">
              <a16:creationId xmlns:a16="http://schemas.microsoft.com/office/drawing/2014/main" id="{8987B2F5-CF59-457A-A22A-86F214160564}"/>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5819F29D-CC8C-4396-92A0-F3C20752F28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a:extLst>
            <a:ext uri="{FF2B5EF4-FFF2-40B4-BE49-F238E27FC236}">
              <a16:creationId xmlns:a16="http://schemas.microsoft.com/office/drawing/2014/main" id="{44D52D9D-A693-4BE2-A6A0-3760815A28A3}"/>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8" name="テキスト ボックス 157">
          <a:extLst>
            <a:ext uri="{FF2B5EF4-FFF2-40B4-BE49-F238E27FC236}">
              <a16:creationId xmlns:a16="http://schemas.microsoft.com/office/drawing/2014/main" id="{F89D5E9E-AC6F-4BAE-B075-5069A99A027F}"/>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9" name="楕円 158">
          <a:extLst>
            <a:ext uri="{FF2B5EF4-FFF2-40B4-BE49-F238E27FC236}">
              <a16:creationId xmlns:a16="http://schemas.microsoft.com/office/drawing/2014/main" id="{2324E99D-CF53-4FC7-8221-7D98B89F8C56}"/>
            </a:ext>
          </a:extLst>
        </xdr:cNvPr>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60" name="テキスト ボックス 159">
          <a:extLst>
            <a:ext uri="{FF2B5EF4-FFF2-40B4-BE49-F238E27FC236}">
              <a16:creationId xmlns:a16="http://schemas.microsoft.com/office/drawing/2014/main" id="{EAF1A26B-9B62-40E2-B8DD-2610A749AF33}"/>
            </a:ext>
          </a:extLst>
        </xdr:cNvPr>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80D2321-E721-4647-B6DE-DFBD83C5239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3627B0A-0645-482B-B628-8C880DDDA0A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382076A-A601-40ED-8616-E32DA9D94E1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255F1D7-5859-4395-AED3-096F11913EB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98CC232-B56A-4ADA-B1C6-EC20D8795E0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B0FC7BF-A954-449F-A4A4-3743781929C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B4DFFAB-A3AC-4110-A7BF-F7ADC829199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E4FF8E0-B4A4-419E-879E-5F07BDFAAA3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E54E696-C808-42F9-8C42-1AA8CA683E5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5E648D8-942B-4682-A4DD-969F3962EA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A71AA09-5B6C-4939-AD08-5E94132A5C6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D51263A-BA3F-4F2C-849A-E7E5F516097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8CF38A1-D2E8-4604-88CC-E93F14CC23B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前年度に比べ新型コロナウイルスワクチン接種関連の委託料等の物件費が減少しているため、前年度比で人口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類似団体の中でも中位に位置している。今後は新型コロナウイルス関連の経費は減少するものの、人件費及び物価高騰により全体的な経費が値上がりすることが見込まれることから、引き続き委託業務を精査し、抑制を図っていく。また、維持補修費に関しては、公共施設等総合管理計画や個別施設計画に基づいて適正な時期をとらえた修繕を行い、費用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8C4D854-2109-43FE-89F9-5BFB6B0A191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8DC1C05-E35D-4695-854E-0CEF9D86EC3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9BF1F87-FEDC-473D-B9F8-E712C0DDF3C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4A65E529-DA28-465E-B04F-1F1E60A9B1D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D504C46E-1455-4CCA-A211-3018289EF6D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8406A234-F0CE-4D88-82B4-8D9468EAABC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08569B5-0450-43AA-BFA1-258F84E28B8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3D3471FE-168F-4BA7-BEBA-6159041F037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C09C7A8D-E3C2-4E0A-B80F-BBE25280046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DA94154-DF0A-4C8B-B439-77B0DC3FF3D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1CF88FB7-C5DA-43AB-8C42-4CC7D3FBBC3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BC774373-E8A2-4491-9041-F53798834AE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1B6C8D3-65B2-4C70-826E-0F52A2BB136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E9018783-BF7F-4982-808F-8651CDCD15B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BB709A0B-B990-4818-834C-CB63ED07173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66657AEF-8627-4D67-95C1-5045A1F5D99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C0AD8B3E-D37D-45F4-B51D-81FDC02864A6}"/>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D84C894-86C2-407F-A4E2-9826D11FE1E3}"/>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C14A039B-0389-4AA7-882A-8D4CC28F081C}"/>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41908601-5565-4341-A50C-0148FD21CE0E}"/>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6FFD9F11-8483-4108-BA74-D3B799706416}"/>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71216</xdr:rowOff>
    </xdr:from>
    <xdr:to>
      <xdr:col>23</xdr:col>
      <xdr:colOff>133350</xdr:colOff>
      <xdr:row>83</xdr:row>
      <xdr:rowOff>94098</xdr:rowOff>
    </xdr:to>
    <xdr:cxnSp macro="">
      <xdr:nvCxnSpPr>
        <xdr:cNvPr id="195" name="直線コネクタ 194">
          <a:extLst>
            <a:ext uri="{FF2B5EF4-FFF2-40B4-BE49-F238E27FC236}">
              <a16:creationId xmlns:a16="http://schemas.microsoft.com/office/drawing/2014/main" id="{9EF34EAB-697E-444B-B774-988E5EBF7737}"/>
            </a:ext>
          </a:extLst>
        </xdr:cNvPr>
        <xdr:cNvCxnSpPr/>
      </xdr:nvCxnSpPr>
      <xdr:spPr>
        <a:xfrm flipV="1">
          <a:off x="4114800" y="14301566"/>
          <a:ext cx="8382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6" name="人件費・物件費等の状況平均値テキスト">
          <a:extLst>
            <a:ext uri="{FF2B5EF4-FFF2-40B4-BE49-F238E27FC236}">
              <a16:creationId xmlns:a16="http://schemas.microsoft.com/office/drawing/2014/main" id="{543E6D49-EDF0-47FC-8E9E-842E72282D1B}"/>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6CA437EA-096E-4476-A058-41943B4736E6}"/>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149952</xdr:rowOff>
    </xdr:from>
    <xdr:to>
      <xdr:col>19</xdr:col>
      <xdr:colOff>133350</xdr:colOff>
      <xdr:row>83</xdr:row>
      <xdr:rowOff>94098</xdr:rowOff>
    </xdr:to>
    <xdr:cxnSp macro="">
      <xdr:nvCxnSpPr>
        <xdr:cNvPr id="198" name="直線コネクタ 197">
          <a:extLst>
            <a:ext uri="{FF2B5EF4-FFF2-40B4-BE49-F238E27FC236}">
              <a16:creationId xmlns:a16="http://schemas.microsoft.com/office/drawing/2014/main" id="{6E3D63BE-FE0A-49E0-8069-F651C70C5660}"/>
            </a:ext>
          </a:extLst>
        </xdr:cNvPr>
        <xdr:cNvCxnSpPr/>
      </xdr:nvCxnSpPr>
      <xdr:spPr>
        <a:xfrm>
          <a:off x="3225800" y="14208852"/>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D3DA319C-4C0A-44B5-9E34-9ED3D8A43966}"/>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1A6FB319-ED65-4047-B481-EEB5E450C5AD}"/>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108254</xdr:rowOff>
    </xdr:from>
    <xdr:to>
      <xdr:col>15</xdr:col>
      <xdr:colOff>82550</xdr:colOff>
      <xdr:row>82</xdr:row>
      <xdr:rowOff>149952</xdr:rowOff>
    </xdr:to>
    <xdr:cxnSp macro="">
      <xdr:nvCxnSpPr>
        <xdr:cNvPr id="201" name="直線コネクタ 200">
          <a:extLst>
            <a:ext uri="{FF2B5EF4-FFF2-40B4-BE49-F238E27FC236}">
              <a16:creationId xmlns:a16="http://schemas.microsoft.com/office/drawing/2014/main" id="{7756671D-552E-4E13-A905-8C7C8DD3F3E0}"/>
            </a:ext>
          </a:extLst>
        </xdr:cNvPr>
        <xdr:cNvCxnSpPr/>
      </xdr:nvCxnSpPr>
      <xdr:spPr>
        <a:xfrm>
          <a:off x="2336800" y="13995704"/>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2" name="フローチャート: 判断 201">
          <a:extLst>
            <a:ext uri="{FF2B5EF4-FFF2-40B4-BE49-F238E27FC236}">
              <a16:creationId xmlns:a16="http://schemas.microsoft.com/office/drawing/2014/main" id="{32D23EF0-104E-4468-91CD-A6DACFDA9674}"/>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3" name="テキスト ボックス 202">
          <a:extLst>
            <a:ext uri="{FF2B5EF4-FFF2-40B4-BE49-F238E27FC236}">
              <a16:creationId xmlns:a16="http://schemas.microsoft.com/office/drawing/2014/main" id="{EDE7134F-711F-4CD7-8A2B-FC3EA727F1DE}"/>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65799</xdr:rowOff>
    </xdr:from>
    <xdr:to>
      <xdr:col>11</xdr:col>
      <xdr:colOff>31750</xdr:colOff>
      <xdr:row>81</xdr:row>
      <xdr:rowOff>108254</xdr:rowOff>
    </xdr:to>
    <xdr:cxnSp macro="">
      <xdr:nvCxnSpPr>
        <xdr:cNvPr id="204" name="直線コネクタ 203">
          <a:extLst>
            <a:ext uri="{FF2B5EF4-FFF2-40B4-BE49-F238E27FC236}">
              <a16:creationId xmlns:a16="http://schemas.microsoft.com/office/drawing/2014/main" id="{5D95C08A-AA29-4AC1-96C7-75A3A1F4BFA5}"/>
            </a:ext>
          </a:extLst>
        </xdr:cNvPr>
        <xdr:cNvCxnSpPr/>
      </xdr:nvCxnSpPr>
      <xdr:spPr>
        <a:xfrm>
          <a:off x="1447800" y="1395324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5" name="フローチャート: 判断 204">
          <a:extLst>
            <a:ext uri="{FF2B5EF4-FFF2-40B4-BE49-F238E27FC236}">
              <a16:creationId xmlns:a16="http://schemas.microsoft.com/office/drawing/2014/main" id="{E278709F-662A-4725-BB8B-C33FB6F3E651}"/>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6" name="テキスト ボックス 205">
          <a:extLst>
            <a:ext uri="{FF2B5EF4-FFF2-40B4-BE49-F238E27FC236}">
              <a16:creationId xmlns:a16="http://schemas.microsoft.com/office/drawing/2014/main" id="{E986E0BB-C115-4B1B-A306-859E40B0D133}"/>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7" name="フローチャート: 判断 206">
          <a:extLst>
            <a:ext uri="{FF2B5EF4-FFF2-40B4-BE49-F238E27FC236}">
              <a16:creationId xmlns:a16="http://schemas.microsoft.com/office/drawing/2014/main" id="{FC31996A-5093-4D9B-8819-5D0E197E3DAC}"/>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08" name="テキスト ボックス 207">
          <a:extLst>
            <a:ext uri="{FF2B5EF4-FFF2-40B4-BE49-F238E27FC236}">
              <a16:creationId xmlns:a16="http://schemas.microsoft.com/office/drawing/2014/main" id="{D7AFEC5C-C813-44ED-B7AD-562295F81389}"/>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716A86B-6AA5-4F60-89D4-BD33470D1CE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0FF45CD-7199-4B0A-AD19-6250B1073B0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89B8D57-C0B7-4ACC-9FB9-B4312A5BCB2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67F38FE-5165-4235-8C41-03D00B9732C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23F5EE3-1595-4DF2-AD8E-577B731DD02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20416</xdr:rowOff>
    </xdr:from>
    <xdr:to>
      <xdr:col>23</xdr:col>
      <xdr:colOff>184150</xdr:colOff>
      <xdr:row>83</xdr:row>
      <xdr:rowOff>122016</xdr:rowOff>
    </xdr:to>
    <xdr:sp macro="" textlink="">
      <xdr:nvSpPr>
        <xdr:cNvPr id="214" name="楕円 213">
          <a:extLst>
            <a:ext uri="{FF2B5EF4-FFF2-40B4-BE49-F238E27FC236}">
              <a16:creationId xmlns:a16="http://schemas.microsoft.com/office/drawing/2014/main" id="{94BC7D97-838E-4A9F-AD48-0DF8A6F00E9F}"/>
            </a:ext>
          </a:extLst>
        </xdr:cNvPr>
        <xdr:cNvSpPr/>
      </xdr:nvSpPr>
      <xdr:spPr>
        <a:xfrm>
          <a:off x="4902200" y="142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36943</xdr:rowOff>
    </xdr:from>
    <xdr:ext cx="762000" cy="259045"/>
    <xdr:sp macro="" textlink="">
      <xdr:nvSpPr>
        <xdr:cNvPr id="215" name="人件費・物件費等の状況該当値テキスト">
          <a:extLst>
            <a:ext uri="{FF2B5EF4-FFF2-40B4-BE49-F238E27FC236}">
              <a16:creationId xmlns:a16="http://schemas.microsoft.com/office/drawing/2014/main" id="{922E1409-2CC8-411F-8B77-ECA847A9FF8B}"/>
            </a:ext>
          </a:extLst>
        </xdr:cNvPr>
        <xdr:cNvSpPr txBox="1"/>
      </xdr:nvSpPr>
      <xdr:spPr>
        <a:xfrm>
          <a:off x="5041900" y="140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43298</xdr:rowOff>
    </xdr:from>
    <xdr:to>
      <xdr:col>19</xdr:col>
      <xdr:colOff>184150</xdr:colOff>
      <xdr:row>83</xdr:row>
      <xdr:rowOff>144898</xdr:rowOff>
    </xdr:to>
    <xdr:sp macro="" textlink="">
      <xdr:nvSpPr>
        <xdr:cNvPr id="216" name="楕円 215">
          <a:extLst>
            <a:ext uri="{FF2B5EF4-FFF2-40B4-BE49-F238E27FC236}">
              <a16:creationId xmlns:a16="http://schemas.microsoft.com/office/drawing/2014/main" id="{4A3191F6-B489-4288-9383-64189DBB3383}"/>
            </a:ext>
          </a:extLst>
        </xdr:cNvPr>
        <xdr:cNvSpPr/>
      </xdr:nvSpPr>
      <xdr:spPr>
        <a:xfrm>
          <a:off x="4064000" y="142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129675</xdr:rowOff>
    </xdr:from>
    <xdr:ext cx="736600" cy="259045"/>
    <xdr:sp macro="" textlink="">
      <xdr:nvSpPr>
        <xdr:cNvPr id="217" name="テキスト ボックス 216">
          <a:extLst>
            <a:ext uri="{FF2B5EF4-FFF2-40B4-BE49-F238E27FC236}">
              <a16:creationId xmlns:a16="http://schemas.microsoft.com/office/drawing/2014/main" id="{64362C39-4062-42FC-A6DC-39CF38AAD9E9}"/>
            </a:ext>
          </a:extLst>
        </xdr:cNvPr>
        <xdr:cNvSpPr txBox="1"/>
      </xdr:nvSpPr>
      <xdr:spPr>
        <a:xfrm>
          <a:off x="3733800" y="143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99152</xdr:rowOff>
    </xdr:from>
    <xdr:to>
      <xdr:col>15</xdr:col>
      <xdr:colOff>133350</xdr:colOff>
      <xdr:row>83</xdr:row>
      <xdr:rowOff>29302</xdr:rowOff>
    </xdr:to>
    <xdr:sp macro="" textlink="">
      <xdr:nvSpPr>
        <xdr:cNvPr id="218" name="楕円 217">
          <a:extLst>
            <a:ext uri="{FF2B5EF4-FFF2-40B4-BE49-F238E27FC236}">
              <a16:creationId xmlns:a16="http://schemas.microsoft.com/office/drawing/2014/main" id="{3494DEBF-6080-4F4D-B2FC-361586902EEA}"/>
            </a:ext>
          </a:extLst>
        </xdr:cNvPr>
        <xdr:cNvSpPr/>
      </xdr:nvSpPr>
      <xdr:spPr>
        <a:xfrm>
          <a:off x="3175000" y="141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39479</xdr:rowOff>
    </xdr:from>
    <xdr:ext cx="762000" cy="259045"/>
    <xdr:sp macro="" textlink="">
      <xdr:nvSpPr>
        <xdr:cNvPr id="219" name="テキスト ボックス 218">
          <a:extLst>
            <a:ext uri="{FF2B5EF4-FFF2-40B4-BE49-F238E27FC236}">
              <a16:creationId xmlns:a16="http://schemas.microsoft.com/office/drawing/2014/main" id="{49655314-77CE-4241-8B4A-45B612EF1FA2}"/>
            </a:ext>
          </a:extLst>
        </xdr:cNvPr>
        <xdr:cNvSpPr txBox="1"/>
      </xdr:nvSpPr>
      <xdr:spPr>
        <a:xfrm>
          <a:off x="2844800" y="1392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57454</xdr:rowOff>
    </xdr:from>
    <xdr:to>
      <xdr:col>11</xdr:col>
      <xdr:colOff>82550</xdr:colOff>
      <xdr:row>81</xdr:row>
      <xdr:rowOff>159054</xdr:rowOff>
    </xdr:to>
    <xdr:sp macro="" textlink="">
      <xdr:nvSpPr>
        <xdr:cNvPr id="220" name="楕円 219">
          <a:extLst>
            <a:ext uri="{FF2B5EF4-FFF2-40B4-BE49-F238E27FC236}">
              <a16:creationId xmlns:a16="http://schemas.microsoft.com/office/drawing/2014/main" id="{51DCABFF-0853-473D-966B-41094C92C2DE}"/>
            </a:ext>
          </a:extLst>
        </xdr:cNvPr>
        <xdr:cNvSpPr/>
      </xdr:nvSpPr>
      <xdr:spPr>
        <a:xfrm>
          <a:off x="2286000" y="139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169231</xdr:rowOff>
    </xdr:from>
    <xdr:ext cx="762000" cy="259045"/>
    <xdr:sp macro="" textlink="">
      <xdr:nvSpPr>
        <xdr:cNvPr id="221" name="テキスト ボックス 220">
          <a:extLst>
            <a:ext uri="{FF2B5EF4-FFF2-40B4-BE49-F238E27FC236}">
              <a16:creationId xmlns:a16="http://schemas.microsoft.com/office/drawing/2014/main" id="{88633184-1526-4D5D-BFBD-E993F87597AD}"/>
            </a:ext>
          </a:extLst>
        </xdr:cNvPr>
        <xdr:cNvSpPr txBox="1"/>
      </xdr:nvSpPr>
      <xdr:spPr>
        <a:xfrm>
          <a:off x="1955800" y="1371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14999</xdr:rowOff>
    </xdr:from>
    <xdr:to>
      <xdr:col>7</xdr:col>
      <xdr:colOff>31750</xdr:colOff>
      <xdr:row>81</xdr:row>
      <xdr:rowOff>116599</xdr:rowOff>
    </xdr:to>
    <xdr:sp macro="" textlink="">
      <xdr:nvSpPr>
        <xdr:cNvPr id="222" name="楕円 221">
          <a:extLst>
            <a:ext uri="{FF2B5EF4-FFF2-40B4-BE49-F238E27FC236}">
              <a16:creationId xmlns:a16="http://schemas.microsoft.com/office/drawing/2014/main" id="{41B28DA6-9BB9-422B-B154-D52B7ECE8DFF}"/>
            </a:ext>
          </a:extLst>
        </xdr:cNvPr>
        <xdr:cNvSpPr/>
      </xdr:nvSpPr>
      <xdr:spPr>
        <a:xfrm>
          <a:off x="1397000" y="139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126776</xdr:rowOff>
    </xdr:from>
    <xdr:ext cx="762000" cy="259045"/>
    <xdr:sp macro="" textlink="">
      <xdr:nvSpPr>
        <xdr:cNvPr id="223" name="テキスト ボックス 222">
          <a:extLst>
            <a:ext uri="{FF2B5EF4-FFF2-40B4-BE49-F238E27FC236}">
              <a16:creationId xmlns:a16="http://schemas.microsoft.com/office/drawing/2014/main" id="{1B7D809E-5F9E-46AE-A0A1-CBE9F9329FDC}"/>
            </a:ext>
          </a:extLst>
        </xdr:cNvPr>
        <xdr:cNvSpPr txBox="1"/>
      </xdr:nvSpPr>
      <xdr:spPr>
        <a:xfrm>
          <a:off x="1066800" y="1367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94AEBA57-5084-49A1-BE9A-51654D670CE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27BB1287-CB81-4A26-86A3-87C94B08B29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DD4ED76-F91E-4A15-8F24-867BADA1FF7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507DDC86-AE93-4F73-9E74-6BB390D91BD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25146486-582D-4BF0-8EF7-7B9AFDCAFBE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F7DE1388-52A3-4C8A-BE4D-82C79A0098E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F5419E3B-0C56-45D3-9400-63F50E5711D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0470943-D44B-4912-8CAE-0185FCC8070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AC3778FD-DFA7-4C52-9B5A-7924DF02A41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807D3E8-861E-4ED3-A99A-8EF4DAE1505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42395D7A-5DD4-4961-9E46-36940E083D8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2A63F5BE-E9D0-4FEB-9AB4-5BFB81A7128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9D7CCB7-3CE2-4CE2-BF65-59A29C4ED99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前年度に引き続き、類似団体の平均を下回っている。今後も国及び県の動向を注視し、給与の適正化を図っていく。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681BF579-D176-422A-8375-CBEC972AD96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DA7B7D65-4F73-46DF-B582-8036460B9F4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4EE29A00-7840-41E1-A6EC-17AEF37D013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F6BC0942-A941-454F-A8CE-EBEE196F256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74C3ECB-63B4-4853-9685-F5BD3E682EE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3E0E0B16-DF86-46A0-AF7E-E269A76FB6D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67C5F7DA-F3FD-43CA-9C8E-96D9E0DEE93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5E19F531-979D-4CCF-909E-38E52076D28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F8B847CC-2596-4997-AD15-B173DD91A1A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F7AEC5DD-1C29-47BD-915C-90BB110F0B0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CA30991A-137C-41C2-BCBB-E2CF3E4C007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2180A570-BE8D-4739-91A0-A1DEF5349CC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36339BDF-92DE-4265-BFB0-F2C0572813A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357DB892-5F96-40FA-AF36-BE191870E17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68164561-CF2A-42D3-81C9-1504E73E5F2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6E03000E-2E08-4653-8EC3-8B3E79BCDE0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77CA7C22-A048-4BC6-9DD0-253D0313374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F240596B-AEEB-4C7D-B423-03CEF41025AF}"/>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8BA5414D-4B06-434C-8235-69E8B290FE02}"/>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8890CBB1-ACD9-4162-A52B-4D3B5C42801A}"/>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D05C3403-EA25-4A77-A6AA-CD8E3C9B11F1}"/>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E8C3547E-F502-4619-A058-AF0A2CD5EBF8}"/>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131536</xdr:rowOff>
    </xdr:to>
    <xdr:cxnSp macro="">
      <xdr:nvCxnSpPr>
        <xdr:cNvPr id="259" name="直線コネクタ 258">
          <a:extLst>
            <a:ext uri="{FF2B5EF4-FFF2-40B4-BE49-F238E27FC236}">
              <a16:creationId xmlns:a16="http://schemas.microsoft.com/office/drawing/2014/main" id="{E20D04B0-489E-436F-8614-4C8D4BB5BDAD}"/>
            </a:ext>
          </a:extLst>
        </xdr:cNvPr>
        <xdr:cNvCxnSpPr/>
      </xdr:nvCxnSpPr>
      <xdr:spPr>
        <a:xfrm>
          <a:off x="16179800" y="140017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0" name="給与水準   （国との比較）平均値テキスト">
          <a:extLst>
            <a:ext uri="{FF2B5EF4-FFF2-40B4-BE49-F238E27FC236}">
              <a16:creationId xmlns:a16="http://schemas.microsoft.com/office/drawing/2014/main" id="{6547F9EE-6821-4348-B41F-30B81D4A7224}"/>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DF95CBBF-3F87-486B-8C87-81D4293F9BBA}"/>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148771</xdr:rowOff>
    </xdr:to>
    <xdr:cxnSp macro="">
      <xdr:nvCxnSpPr>
        <xdr:cNvPr id="262" name="直線コネクタ 261">
          <a:extLst>
            <a:ext uri="{FF2B5EF4-FFF2-40B4-BE49-F238E27FC236}">
              <a16:creationId xmlns:a16="http://schemas.microsoft.com/office/drawing/2014/main" id="{B0A1F288-099F-4143-BD80-C54C66E6DBDC}"/>
            </a:ext>
          </a:extLst>
        </xdr:cNvPr>
        <xdr:cNvCxnSpPr/>
      </xdr:nvCxnSpPr>
      <xdr:spPr>
        <a:xfrm flipV="1">
          <a:off x="15290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D5993906-4BF4-4880-8A8B-CD0F95ABBA6E}"/>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4" name="テキスト ボックス 263">
          <a:extLst>
            <a:ext uri="{FF2B5EF4-FFF2-40B4-BE49-F238E27FC236}">
              <a16:creationId xmlns:a16="http://schemas.microsoft.com/office/drawing/2014/main" id="{C95C4EE7-4B1E-43E2-8B0D-AC9546DE6B88}"/>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81</xdr:row>
      <xdr:rowOff>148771</xdr:rowOff>
    </xdr:to>
    <xdr:cxnSp macro="">
      <xdr:nvCxnSpPr>
        <xdr:cNvPr id="265" name="直線コネクタ 264">
          <a:extLst>
            <a:ext uri="{FF2B5EF4-FFF2-40B4-BE49-F238E27FC236}">
              <a16:creationId xmlns:a16="http://schemas.microsoft.com/office/drawing/2014/main" id="{C8235D36-214F-4C63-A242-B57FB4A570C5}"/>
            </a:ext>
          </a:extLst>
        </xdr:cNvPr>
        <xdr:cNvCxnSpPr/>
      </xdr:nvCxnSpPr>
      <xdr:spPr>
        <a:xfrm>
          <a:off x="14401800" y="140189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97815699-C3F0-4DEA-BB12-6DB2349D0B33}"/>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1ADD33E7-D2DD-46DE-9D81-64A4685D8BE3}"/>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148771</xdr:rowOff>
    </xdr:to>
    <xdr:cxnSp macro="">
      <xdr:nvCxnSpPr>
        <xdr:cNvPr id="268" name="直線コネクタ 267">
          <a:extLst>
            <a:ext uri="{FF2B5EF4-FFF2-40B4-BE49-F238E27FC236}">
              <a16:creationId xmlns:a16="http://schemas.microsoft.com/office/drawing/2014/main" id="{620C01AE-EACC-4C64-B561-B0FFEFC1C5A6}"/>
            </a:ext>
          </a:extLst>
        </xdr:cNvPr>
        <xdr:cNvCxnSpPr/>
      </xdr:nvCxnSpPr>
      <xdr:spPr>
        <a:xfrm flipV="1">
          <a:off x="13512800" y="140189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A569381D-43F4-4C64-A7D5-8139B2157B6C}"/>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0" name="テキスト ボックス 269">
          <a:extLst>
            <a:ext uri="{FF2B5EF4-FFF2-40B4-BE49-F238E27FC236}">
              <a16:creationId xmlns:a16="http://schemas.microsoft.com/office/drawing/2014/main" id="{834CE086-D4A7-4EF7-B46C-A3EA266C56DB}"/>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BE0BDFD9-6792-4D91-BBEB-6A77A5FAB121}"/>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B0B08709-D7B2-45FB-9ABE-1A800795DF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3577613-27E0-47BE-9A94-A96CF710E6A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D9075B1-10E8-4865-9BDF-DDC6CCA7887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3B10993-AB65-4D7A-BDE0-F8BE83CF618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7402B9A-219F-4956-A4B3-AA53F4BFB3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B3A6ABC-7E1D-4B79-BA80-383884AD5A1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8" name="楕円 277">
          <a:extLst>
            <a:ext uri="{FF2B5EF4-FFF2-40B4-BE49-F238E27FC236}">
              <a16:creationId xmlns:a16="http://schemas.microsoft.com/office/drawing/2014/main" id="{B14845C3-9209-4963-BAD8-799DF0014BE3}"/>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9" name="給与水準   （国との比較）該当値テキスト">
          <a:extLst>
            <a:ext uri="{FF2B5EF4-FFF2-40B4-BE49-F238E27FC236}">
              <a16:creationId xmlns:a16="http://schemas.microsoft.com/office/drawing/2014/main" id="{0450791C-C988-4466-A1BB-DBEA3331CEE4}"/>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0" name="楕円 279">
          <a:extLst>
            <a:ext uri="{FF2B5EF4-FFF2-40B4-BE49-F238E27FC236}">
              <a16:creationId xmlns:a16="http://schemas.microsoft.com/office/drawing/2014/main" id="{1CB7933A-4DDF-4E66-B62B-1A4991947CE8}"/>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1" name="テキスト ボックス 280">
          <a:extLst>
            <a:ext uri="{FF2B5EF4-FFF2-40B4-BE49-F238E27FC236}">
              <a16:creationId xmlns:a16="http://schemas.microsoft.com/office/drawing/2014/main" id="{207CC8E9-F6A9-4226-A02B-ED4CAE8A53D9}"/>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2" name="楕円 281">
          <a:extLst>
            <a:ext uri="{FF2B5EF4-FFF2-40B4-BE49-F238E27FC236}">
              <a16:creationId xmlns:a16="http://schemas.microsoft.com/office/drawing/2014/main" id="{7D9A0D91-7604-4B62-B8DC-B9DA4C57A1EF}"/>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3" name="テキスト ボックス 282">
          <a:extLst>
            <a:ext uri="{FF2B5EF4-FFF2-40B4-BE49-F238E27FC236}">
              <a16:creationId xmlns:a16="http://schemas.microsoft.com/office/drawing/2014/main" id="{26B02BBD-F411-4EF4-80EC-CBBFE5192359}"/>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4" name="楕円 283">
          <a:extLst>
            <a:ext uri="{FF2B5EF4-FFF2-40B4-BE49-F238E27FC236}">
              <a16:creationId xmlns:a16="http://schemas.microsoft.com/office/drawing/2014/main" id="{F0186128-5ACE-4B77-9556-F61CF80BC669}"/>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5" name="テキスト ボックス 284">
          <a:extLst>
            <a:ext uri="{FF2B5EF4-FFF2-40B4-BE49-F238E27FC236}">
              <a16:creationId xmlns:a16="http://schemas.microsoft.com/office/drawing/2014/main" id="{DC97AA03-C6C1-4A16-A622-0A8E06A08787}"/>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6" name="楕円 285">
          <a:extLst>
            <a:ext uri="{FF2B5EF4-FFF2-40B4-BE49-F238E27FC236}">
              <a16:creationId xmlns:a16="http://schemas.microsoft.com/office/drawing/2014/main" id="{CCCDB75B-6793-4F1D-B5EE-5EA58144B743}"/>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7" name="テキスト ボックス 286">
          <a:extLst>
            <a:ext uri="{FF2B5EF4-FFF2-40B4-BE49-F238E27FC236}">
              <a16:creationId xmlns:a16="http://schemas.microsoft.com/office/drawing/2014/main" id="{99DA0047-AC98-44AD-87FF-430D9E29AAF1}"/>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F103794F-F414-4F95-84AF-AD6A7FC61F6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E9FC6E86-E7B7-428F-A9CF-B15DA47B99D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CBE0A5EA-15EF-4155-9882-3DE72E2CBB0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EF777CD9-C38F-4BEF-A7D6-E3018688120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E4360EFE-130F-45BC-BF64-8A6B643A3FB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726A81A-BCB7-4877-9048-485C3742CC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94F61C4F-002F-43A6-BE24-6AD2B7287FA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8423BAD-1B69-4489-8AB7-AB0803AAA7A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6B42D9B6-1021-41A4-A7CB-D5D4F8FB729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3782724B-9EDE-480D-BC4B-EBD307D8F4C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F6F179C4-66C6-4155-BDD6-D8CA97BC4F8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6A5BAC02-3F46-4805-BC4E-A5502FD48D8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0C24F5D-22A3-4C16-B033-D97B77AD5D0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人悪化しているが、これまでの定員適正化計画に基づき、平成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年度の職員数から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名程度の削減を行ってきており、過去５年間は同程度の人数で推移している。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今後は、令和３年４月１日の職員数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810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人を基礎として、令和８年度までの間、基本的には職員数の抑制に引き続き努めるものとし、社会情勢や地方分権の進捗状況等に合わせ、計画期間における増員の上限を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人程度とする。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624BB287-3EE7-4DFC-8908-0D58A218E20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7F967F95-4894-4151-884C-C553BA8E1F1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8D647A15-D603-46F5-813C-355EC1B0BF6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92655237-662C-4F0B-89EB-728B6F5327A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F83E6CFE-359F-4EA2-84B6-9DD35561CDC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E26A4F2-403F-4B63-912C-2339B50BCD9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D9EC2DE1-E8BF-49E3-BC23-39FA04917F3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7EF46F0C-BEB0-415A-8FFD-D0F731CF4BD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93DD7902-B23D-4EC3-BC4D-C371E8FF84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442E73E3-252D-4626-9136-599A559A721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2CD6D1A2-2DDB-4A8F-B12C-A54B1377AFE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366F6B25-A576-40F4-8A11-AF8D65A4627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181EDB84-CEBA-4BAE-9E5C-DF0591BF361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86C0E61D-E197-4B5D-B111-621BF511FEC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EC881D57-8D96-4E33-9A83-03A0CBCB5BA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EFDFC2B4-82BB-4366-9820-062A670F07F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938C6968-4E0A-4479-9D2A-D2786F156E46}"/>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5E0BFEB7-2145-4648-BCD3-AA57A810ECB1}"/>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50F7C60D-D202-4000-9EB6-8C57DCD7FDC3}"/>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65A9723B-DD61-4ED6-9CA1-A4569C11FE1F}"/>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CB3276AB-6978-403C-BE9E-CCCF522F733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19791</xdr:rowOff>
    </xdr:from>
    <xdr:to>
      <xdr:col>81</xdr:col>
      <xdr:colOff>44450</xdr:colOff>
      <xdr:row>63</xdr:row>
      <xdr:rowOff>27834</xdr:rowOff>
    </xdr:to>
    <xdr:cxnSp macro="">
      <xdr:nvCxnSpPr>
        <xdr:cNvPr id="322" name="直線コネクタ 321">
          <a:extLst>
            <a:ext uri="{FF2B5EF4-FFF2-40B4-BE49-F238E27FC236}">
              <a16:creationId xmlns:a16="http://schemas.microsoft.com/office/drawing/2014/main" id="{023F2F67-51C5-4794-9042-4E6B777DB728}"/>
            </a:ext>
          </a:extLst>
        </xdr:cNvPr>
        <xdr:cNvCxnSpPr/>
      </xdr:nvCxnSpPr>
      <xdr:spPr>
        <a:xfrm>
          <a:off x="16179800" y="1082114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8881401C-ABDF-4AAC-8C80-82CD1A2FAC1E}"/>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ACAE6FC7-8860-4FD5-8E33-DDC9E9805535}"/>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19791</xdr:rowOff>
    </xdr:from>
    <xdr:to>
      <xdr:col>77</xdr:col>
      <xdr:colOff>44450</xdr:colOff>
      <xdr:row>63</xdr:row>
      <xdr:rowOff>21802</xdr:rowOff>
    </xdr:to>
    <xdr:cxnSp macro="">
      <xdr:nvCxnSpPr>
        <xdr:cNvPr id="325" name="直線コネクタ 324">
          <a:extLst>
            <a:ext uri="{FF2B5EF4-FFF2-40B4-BE49-F238E27FC236}">
              <a16:creationId xmlns:a16="http://schemas.microsoft.com/office/drawing/2014/main" id="{B0D75162-1433-4F60-AEFF-C7D28891593E}"/>
            </a:ext>
          </a:extLst>
        </xdr:cNvPr>
        <xdr:cNvCxnSpPr/>
      </xdr:nvCxnSpPr>
      <xdr:spPr>
        <a:xfrm flipV="1">
          <a:off x="15290800" y="1082114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29FC4F7B-377E-4CDF-897C-C0B41EADBCE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7" name="テキスト ボックス 326">
          <a:extLst>
            <a:ext uri="{FF2B5EF4-FFF2-40B4-BE49-F238E27FC236}">
              <a16:creationId xmlns:a16="http://schemas.microsoft.com/office/drawing/2014/main" id="{C2B9DDA7-899B-423C-937D-12A34A1F061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21802</xdr:rowOff>
    </xdr:to>
    <xdr:cxnSp macro="">
      <xdr:nvCxnSpPr>
        <xdr:cNvPr id="328" name="直線コネクタ 327">
          <a:extLst>
            <a:ext uri="{FF2B5EF4-FFF2-40B4-BE49-F238E27FC236}">
              <a16:creationId xmlns:a16="http://schemas.microsoft.com/office/drawing/2014/main" id="{B71CA412-6640-4E36-985B-719D62BDD2CF}"/>
            </a:ext>
          </a:extLst>
        </xdr:cNvPr>
        <xdr:cNvCxnSpPr/>
      </xdr:nvCxnSpPr>
      <xdr:spPr>
        <a:xfrm>
          <a:off x="14401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29" name="フローチャート: 判断 328">
          <a:extLst>
            <a:ext uri="{FF2B5EF4-FFF2-40B4-BE49-F238E27FC236}">
              <a16:creationId xmlns:a16="http://schemas.microsoft.com/office/drawing/2014/main" id="{FDF2F802-9811-447E-B98B-06D3C3D0A8D7}"/>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0" name="テキスト ボックス 329">
          <a:extLst>
            <a:ext uri="{FF2B5EF4-FFF2-40B4-BE49-F238E27FC236}">
              <a16:creationId xmlns:a16="http://schemas.microsoft.com/office/drawing/2014/main" id="{C29FC05C-2071-487E-B90B-43FD38F8AE8C}"/>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25823</xdr:rowOff>
    </xdr:to>
    <xdr:cxnSp macro="">
      <xdr:nvCxnSpPr>
        <xdr:cNvPr id="331" name="直線コネクタ 330">
          <a:extLst>
            <a:ext uri="{FF2B5EF4-FFF2-40B4-BE49-F238E27FC236}">
              <a16:creationId xmlns:a16="http://schemas.microsoft.com/office/drawing/2014/main" id="{9D9C7F89-3E1E-455F-9C77-CA6398A72FDA}"/>
            </a:ext>
          </a:extLst>
        </xdr:cNvPr>
        <xdr:cNvCxnSpPr/>
      </xdr:nvCxnSpPr>
      <xdr:spPr>
        <a:xfrm flipV="1">
          <a:off x="13512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2" name="フローチャート: 判断 331">
          <a:extLst>
            <a:ext uri="{FF2B5EF4-FFF2-40B4-BE49-F238E27FC236}">
              <a16:creationId xmlns:a16="http://schemas.microsoft.com/office/drawing/2014/main" id="{F23ECB62-8B2D-4EA6-B9F2-ECD6597F6D98}"/>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3" name="テキスト ボックス 332">
          <a:extLst>
            <a:ext uri="{FF2B5EF4-FFF2-40B4-BE49-F238E27FC236}">
              <a16:creationId xmlns:a16="http://schemas.microsoft.com/office/drawing/2014/main" id="{2E4ECFE9-FE1C-4C87-9F3E-A1ED57021C1A}"/>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4" name="フローチャート: 判断 333">
          <a:extLst>
            <a:ext uri="{FF2B5EF4-FFF2-40B4-BE49-F238E27FC236}">
              <a16:creationId xmlns:a16="http://schemas.microsoft.com/office/drawing/2014/main" id="{8B3E0042-A757-4708-B2C8-2A7B861EFAD7}"/>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5" name="テキスト ボックス 334">
          <a:extLst>
            <a:ext uri="{FF2B5EF4-FFF2-40B4-BE49-F238E27FC236}">
              <a16:creationId xmlns:a16="http://schemas.microsoft.com/office/drawing/2014/main" id="{6A4F0167-163F-470B-89EC-BA22634AD483}"/>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501DA0C-9477-4627-B712-71B5F9210DF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F55768-A06A-47ED-B624-14837949F67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092C4FC-95CD-4652-B235-320EB92C522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64221B8-5D02-48DE-9613-A91574B2FBE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A140540-DD23-4174-9B6A-A45AF759581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148484</xdr:rowOff>
    </xdr:from>
    <xdr:to>
      <xdr:col>81</xdr:col>
      <xdr:colOff>95250</xdr:colOff>
      <xdr:row>63</xdr:row>
      <xdr:rowOff>78634</xdr:rowOff>
    </xdr:to>
    <xdr:sp macro="" textlink="">
      <xdr:nvSpPr>
        <xdr:cNvPr id="341" name="楕円 340">
          <a:extLst>
            <a:ext uri="{FF2B5EF4-FFF2-40B4-BE49-F238E27FC236}">
              <a16:creationId xmlns:a16="http://schemas.microsoft.com/office/drawing/2014/main" id="{070CFD04-2B20-4CD3-AA42-3694A2D98C70}"/>
            </a:ext>
          </a:extLst>
        </xdr:cNvPr>
        <xdr:cNvSpPr/>
      </xdr:nvSpPr>
      <xdr:spPr>
        <a:xfrm>
          <a:off x="169672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120561</xdr:rowOff>
    </xdr:from>
    <xdr:ext cx="762000" cy="259045"/>
    <xdr:sp macro="" textlink="">
      <xdr:nvSpPr>
        <xdr:cNvPr id="342" name="定員管理の状況該当値テキスト">
          <a:extLst>
            <a:ext uri="{FF2B5EF4-FFF2-40B4-BE49-F238E27FC236}">
              <a16:creationId xmlns:a16="http://schemas.microsoft.com/office/drawing/2014/main" id="{9E79DE5A-A30C-41AD-8CB7-A97BE9089FA9}"/>
            </a:ext>
          </a:extLst>
        </xdr:cNvPr>
        <xdr:cNvSpPr txBox="1"/>
      </xdr:nvSpPr>
      <xdr:spPr>
        <a:xfrm>
          <a:off x="17106900" y="107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140441</xdr:rowOff>
    </xdr:from>
    <xdr:to>
      <xdr:col>77</xdr:col>
      <xdr:colOff>95250</xdr:colOff>
      <xdr:row>63</xdr:row>
      <xdr:rowOff>70591</xdr:rowOff>
    </xdr:to>
    <xdr:sp macro="" textlink="">
      <xdr:nvSpPr>
        <xdr:cNvPr id="343" name="楕円 342">
          <a:extLst>
            <a:ext uri="{FF2B5EF4-FFF2-40B4-BE49-F238E27FC236}">
              <a16:creationId xmlns:a16="http://schemas.microsoft.com/office/drawing/2014/main" id="{FABD7BF9-D2CC-45FF-A18F-7C9F7ABAB251}"/>
            </a:ext>
          </a:extLst>
        </xdr:cNvPr>
        <xdr:cNvSpPr/>
      </xdr:nvSpPr>
      <xdr:spPr>
        <a:xfrm>
          <a:off x="16129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55368</xdr:rowOff>
    </xdr:from>
    <xdr:ext cx="736600" cy="259045"/>
    <xdr:sp macro="" textlink="">
      <xdr:nvSpPr>
        <xdr:cNvPr id="344" name="テキスト ボックス 343">
          <a:extLst>
            <a:ext uri="{FF2B5EF4-FFF2-40B4-BE49-F238E27FC236}">
              <a16:creationId xmlns:a16="http://schemas.microsoft.com/office/drawing/2014/main" id="{7A47E857-6C92-41FB-8D65-556ADC3423B0}"/>
            </a:ext>
          </a:extLst>
        </xdr:cNvPr>
        <xdr:cNvSpPr txBox="1"/>
      </xdr:nvSpPr>
      <xdr:spPr>
        <a:xfrm>
          <a:off x="15798800" y="1085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142452</xdr:rowOff>
    </xdr:from>
    <xdr:to>
      <xdr:col>73</xdr:col>
      <xdr:colOff>44450</xdr:colOff>
      <xdr:row>63</xdr:row>
      <xdr:rowOff>72602</xdr:rowOff>
    </xdr:to>
    <xdr:sp macro="" textlink="">
      <xdr:nvSpPr>
        <xdr:cNvPr id="345" name="楕円 344">
          <a:extLst>
            <a:ext uri="{FF2B5EF4-FFF2-40B4-BE49-F238E27FC236}">
              <a16:creationId xmlns:a16="http://schemas.microsoft.com/office/drawing/2014/main" id="{FAE5C83C-8AAE-4EF2-B4C7-36DCFA3C665A}"/>
            </a:ext>
          </a:extLst>
        </xdr:cNvPr>
        <xdr:cNvSpPr/>
      </xdr:nvSpPr>
      <xdr:spPr>
        <a:xfrm>
          <a:off x="15240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82779</xdr:rowOff>
    </xdr:from>
    <xdr:ext cx="762000" cy="259045"/>
    <xdr:sp macro="" textlink="">
      <xdr:nvSpPr>
        <xdr:cNvPr id="346" name="テキスト ボックス 345">
          <a:extLst>
            <a:ext uri="{FF2B5EF4-FFF2-40B4-BE49-F238E27FC236}">
              <a16:creationId xmlns:a16="http://schemas.microsoft.com/office/drawing/2014/main" id="{AE165A7A-460C-40A0-AEEF-EBC9A611B914}"/>
            </a:ext>
          </a:extLst>
        </xdr:cNvPr>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7" name="楕円 346">
          <a:extLst>
            <a:ext uri="{FF2B5EF4-FFF2-40B4-BE49-F238E27FC236}">
              <a16:creationId xmlns:a16="http://schemas.microsoft.com/office/drawing/2014/main" id="{3D0CBD2D-FF1E-4C2B-9655-65E2C5033DDA}"/>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78757</xdr:rowOff>
    </xdr:from>
    <xdr:ext cx="762000" cy="259045"/>
    <xdr:sp macro="" textlink="">
      <xdr:nvSpPr>
        <xdr:cNvPr id="348" name="テキスト ボックス 347">
          <a:extLst>
            <a:ext uri="{FF2B5EF4-FFF2-40B4-BE49-F238E27FC236}">
              <a16:creationId xmlns:a16="http://schemas.microsoft.com/office/drawing/2014/main" id="{38EF3758-87BA-4D42-8AA2-0F22B815AC3B}"/>
            </a:ext>
          </a:extLst>
        </xdr:cNvPr>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9" name="楕円 348">
          <a:extLst>
            <a:ext uri="{FF2B5EF4-FFF2-40B4-BE49-F238E27FC236}">
              <a16:creationId xmlns:a16="http://schemas.microsoft.com/office/drawing/2014/main" id="{9BD35DC3-7572-41A4-A997-57CAB15F5483}"/>
            </a:ext>
          </a:extLst>
        </xdr:cNvPr>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86800</xdr:rowOff>
    </xdr:from>
    <xdr:ext cx="762000" cy="259045"/>
    <xdr:sp macro="" textlink="">
      <xdr:nvSpPr>
        <xdr:cNvPr id="350" name="テキスト ボックス 349">
          <a:extLst>
            <a:ext uri="{FF2B5EF4-FFF2-40B4-BE49-F238E27FC236}">
              <a16:creationId xmlns:a16="http://schemas.microsoft.com/office/drawing/2014/main" id="{41959F55-6A29-41C3-B051-2EA2B8A58E15}"/>
            </a:ext>
          </a:extLst>
        </xdr:cNvPr>
        <xdr:cNvSpPr txBox="1"/>
      </xdr:nvSpPr>
      <xdr:spPr>
        <a:xfrm>
          <a:off x="13131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A3C81528-13F2-49FB-ACD9-0B937D6ED1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568669C-3E85-4F77-9255-5F06DA04B39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38C0C374-1DB5-48EC-862C-7BFBE4A89E2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99D6F09E-8624-4BC8-BB93-D1B5F12820C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93A93D91-4516-4E77-9A6B-8FF9B1F9223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958B4CE-3F52-42F8-A48E-A333B8C8182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A8D01DFD-4D68-482F-AB00-3878497D829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E1367CD6-E092-497F-8214-3B005EA94E3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7F3B4103-368A-4DCE-BE03-B49AA7E2273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65C903A1-BD70-4139-9CAA-639B6BDA41B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AC0119DC-2A12-40B3-864C-812EF310F1B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D7280E42-6B8A-4872-8E57-C1B10A8A1B6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E88768F2-BA31-4B6D-90BF-F8618ACDB06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ポイント悪化しているが、これは前年度に銀行等引受資金の借り換えを行ったことによる長期債元金の増の影響によるものであり、前年度（単年度）と比べると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もっとも、今後控える大型建設事業に伴い、借入額の増加が見込まれるため、引き続き公債費負担の抑制を図っていく必要がある。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A6A70D3F-2B6B-4521-8E2E-584615D40D2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E858036E-D23B-4070-8943-D9F7EBAF42E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09755AD-FE71-4785-9250-F15B7219AD2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FD2AB7A7-C09F-41FC-9AD3-75B23FC3D758}"/>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3B523115-F0CD-4691-AE6F-ADA7E4C1AB3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9629123C-9E33-45B2-8104-4CEF060D8C3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55DA5384-9250-4480-994A-0A8A76ED50BC}"/>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B837C349-CFE3-4FB3-B040-F1F00C78488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AB15535F-18A3-46EA-9DFF-338AACE0448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85E0B565-1DE9-4CAF-BD61-8FDCF359300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34A6EFAB-DA7A-44DF-85EE-5D62E77D8EC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7449D5A0-FF35-4E25-B228-9E9943A6749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EB48225-2DC3-48D0-ACD3-FEBB9C5CA11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8E3C1C9-3236-4AF4-BBCB-59BD63A1BA4E}"/>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976E5C34-D301-4A9D-92B1-54579733C65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99B261C-7266-4675-A87B-BC2B0324D76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332C49A3-ECE3-4E9F-997C-22367050E588}"/>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BF42BED0-D496-4B85-BEF6-AE5ABBEEBA56}"/>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6BD1FBB6-28A6-45A3-9AC7-D14B79115852}"/>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45647904-E457-4258-B197-63CDC9D635D1}"/>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C450AE94-B968-4F06-AB58-5FDCADA737A9}"/>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67E0EA4C-FAB4-413A-B4E9-1468A854C85B}"/>
            </a:ext>
          </a:extLst>
        </xdr:cNvPr>
        <xdr:cNvCxnSpPr/>
      </xdr:nvCxnSpPr>
      <xdr:spPr>
        <a:xfrm>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6" name="公債費負担の状況平均値テキスト">
          <a:extLst>
            <a:ext uri="{FF2B5EF4-FFF2-40B4-BE49-F238E27FC236}">
              <a16:creationId xmlns:a16="http://schemas.microsoft.com/office/drawing/2014/main" id="{FF326A5E-9F3B-4D2D-9D74-ADC62639C908}"/>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437E20D8-65C4-4BBC-8A80-B77AF1855CC2}"/>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35D4D826-F5E4-4D2E-90C0-8AD26AEDC989}"/>
            </a:ext>
          </a:extLst>
        </xdr:cNvPr>
        <xdr:cNvCxnSpPr/>
      </xdr:nvCxnSpPr>
      <xdr:spPr>
        <a:xfrm>
          <a:off x="15290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BA80213C-71F7-4419-9EBE-917849E602EA}"/>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0" name="テキスト ボックス 389">
          <a:extLst>
            <a:ext uri="{FF2B5EF4-FFF2-40B4-BE49-F238E27FC236}">
              <a16:creationId xmlns:a16="http://schemas.microsoft.com/office/drawing/2014/main" id="{5FD96EB0-4157-4480-9833-4B9249F3F79D}"/>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93435</xdr:rowOff>
    </xdr:to>
    <xdr:cxnSp macro="">
      <xdr:nvCxnSpPr>
        <xdr:cNvPr id="391" name="直線コネクタ 390">
          <a:extLst>
            <a:ext uri="{FF2B5EF4-FFF2-40B4-BE49-F238E27FC236}">
              <a16:creationId xmlns:a16="http://schemas.microsoft.com/office/drawing/2014/main" id="{A2D69CED-029A-49A3-AAD6-BAC69A1539D8}"/>
            </a:ext>
          </a:extLst>
        </xdr:cNvPr>
        <xdr:cNvCxnSpPr/>
      </xdr:nvCxnSpPr>
      <xdr:spPr>
        <a:xfrm flipV="1">
          <a:off x="14401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2" name="フローチャート: 判断 391">
          <a:extLst>
            <a:ext uri="{FF2B5EF4-FFF2-40B4-BE49-F238E27FC236}">
              <a16:creationId xmlns:a16="http://schemas.microsoft.com/office/drawing/2014/main" id="{16994884-B330-4F4B-A42D-D00FA5C132CD}"/>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3" name="テキスト ボックス 392">
          <a:extLst>
            <a:ext uri="{FF2B5EF4-FFF2-40B4-BE49-F238E27FC236}">
              <a16:creationId xmlns:a16="http://schemas.microsoft.com/office/drawing/2014/main" id="{7A950492-4BA8-4E05-8155-DCD141BC91F7}"/>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36891</xdr:rowOff>
    </xdr:to>
    <xdr:cxnSp macro="">
      <xdr:nvCxnSpPr>
        <xdr:cNvPr id="394" name="直線コネクタ 393">
          <a:extLst>
            <a:ext uri="{FF2B5EF4-FFF2-40B4-BE49-F238E27FC236}">
              <a16:creationId xmlns:a16="http://schemas.microsoft.com/office/drawing/2014/main" id="{6BEEC641-8A48-4DF9-B3E6-10EB32167AFB}"/>
            </a:ext>
          </a:extLst>
        </xdr:cNvPr>
        <xdr:cNvCxnSpPr/>
      </xdr:nvCxnSpPr>
      <xdr:spPr>
        <a:xfrm flipV="1">
          <a:off x="13512800" y="71228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5" name="フローチャート: 判断 394">
          <a:extLst>
            <a:ext uri="{FF2B5EF4-FFF2-40B4-BE49-F238E27FC236}">
              <a16:creationId xmlns:a16="http://schemas.microsoft.com/office/drawing/2014/main" id="{8D138167-87D5-413D-8043-3FB4E42D73EE}"/>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6" name="テキスト ボックス 395">
          <a:extLst>
            <a:ext uri="{FF2B5EF4-FFF2-40B4-BE49-F238E27FC236}">
              <a16:creationId xmlns:a16="http://schemas.microsoft.com/office/drawing/2014/main" id="{B8FE1B9D-0F94-4412-88CE-57315EF39B27}"/>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7" name="フローチャート: 判断 396">
          <a:extLst>
            <a:ext uri="{FF2B5EF4-FFF2-40B4-BE49-F238E27FC236}">
              <a16:creationId xmlns:a16="http://schemas.microsoft.com/office/drawing/2014/main" id="{13F2AECB-1BCC-46F8-B9E6-CA881F6EDEAE}"/>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398" name="テキスト ボックス 397">
          <a:extLst>
            <a:ext uri="{FF2B5EF4-FFF2-40B4-BE49-F238E27FC236}">
              <a16:creationId xmlns:a16="http://schemas.microsoft.com/office/drawing/2014/main" id="{25A74B53-AB74-4C81-986C-B1EAEB6F047E}"/>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97E1838-46C5-4E1A-8F6A-508FDAA8387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8DC8060-D24A-4E2D-A17F-563791751DD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C03E81B-37AB-4042-87A3-03F6D342D45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4A83F1D-DC0D-4704-A541-75CCE5D48BC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FBF7E8E-BBDE-49CB-994F-D38FE12D89F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id="{CB2FE406-0FBD-4ADC-AF15-3F88237A5193}"/>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id="{004B8A4F-A14C-4EEE-8275-2496FB3C4148}"/>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6" name="楕円 405">
          <a:extLst>
            <a:ext uri="{FF2B5EF4-FFF2-40B4-BE49-F238E27FC236}">
              <a16:creationId xmlns:a16="http://schemas.microsoft.com/office/drawing/2014/main" id="{486B1E59-F2D7-4FE3-AE45-29C8706F2BDE}"/>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7" name="テキスト ボックス 406">
          <a:extLst>
            <a:ext uri="{FF2B5EF4-FFF2-40B4-BE49-F238E27FC236}">
              <a16:creationId xmlns:a16="http://schemas.microsoft.com/office/drawing/2014/main" id="{4C2BF2CC-A0F5-49CE-8351-B40A6508AC3E}"/>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a:extLst>
            <a:ext uri="{FF2B5EF4-FFF2-40B4-BE49-F238E27FC236}">
              <a16:creationId xmlns:a16="http://schemas.microsoft.com/office/drawing/2014/main" id="{B99B490A-1A1B-4351-A84F-8C238B1454DB}"/>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51C80F6B-61A7-45AE-A1C5-AB5F5B37E641}"/>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0" name="楕円 409">
          <a:extLst>
            <a:ext uri="{FF2B5EF4-FFF2-40B4-BE49-F238E27FC236}">
              <a16:creationId xmlns:a16="http://schemas.microsoft.com/office/drawing/2014/main" id="{FCED0064-DCD3-49D3-A4DF-08C19C2E773C}"/>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11" name="テキスト ボックス 410">
          <a:extLst>
            <a:ext uri="{FF2B5EF4-FFF2-40B4-BE49-F238E27FC236}">
              <a16:creationId xmlns:a16="http://schemas.microsoft.com/office/drawing/2014/main" id="{9F166630-62C6-46E3-B805-9CE20A0B4663}"/>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2" name="楕円 411">
          <a:extLst>
            <a:ext uri="{FF2B5EF4-FFF2-40B4-BE49-F238E27FC236}">
              <a16:creationId xmlns:a16="http://schemas.microsoft.com/office/drawing/2014/main" id="{E04AD620-5B6F-42D9-AF54-8D9D0BDE2E18}"/>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13" name="テキスト ボックス 412">
          <a:extLst>
            <a:ext uri="{FF2B5EF4-FFF2-40B4-BE49-F238E27FC236}">
              <a16:creationId xmlns:a16="http://schemas.microsoft.com/office/drawing/2014/main" id="{63C12336-87B1-4F9A-B93A-998C1378E18C}"/>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AD286D5-CCDB-4BED-B5B9-5113CF926E1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7FD4A567-99C3-4C05-ACC1-F8278D932DB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DAE4600-3D40-48E1-8DD4-3D5C28F88E2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6DFFE65F-809B-47B1-9349-87E1C2095BB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315E05E-0D92-4613-BD77-276D2A5B6E9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46AB871-96AA-4891-AF34-CF0A2E7F45C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3E2F4610-ACB7-4A65-B188-1D6769659C6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02E9CAD-F6D1-4C42-9B5B-5DA64824D47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35F39679-D6F5-4AA5-8E6D-348347139C6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B0CDD0DA-8199-452C-BA75-9BDBA9073D7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5CDB778-6751-4705-8321-8C0C9831C2A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36E059C-B2D9-4E5C-B471-EDE210DA1B0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B8319F6-422B-4900-9020-067886BF0E2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将来負担比率が前年度に比べて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ポイント減となった要因は、地方債現在高が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万円の減となり、充当可能基金が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地方債を充当する新クリーンセンター建設事業、当山小学校分離新設校建設事業、新体育館建設事業、てだこ浦西駅周辺地区複合施設整備事業等の大型建設事業が予定されていることから、さらなる公債費の適正化に取り組むと同時に、財政調整基金や減債基金の積み増し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53EC411-C70A-4A2D-9D6B-CD47F41F21D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D5E44AB-53EA-4E6E-8BE2-99AB8032D2C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61A9832-859F-497F-A19F-E538C3EFA93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F8D6F834-493B-4989-8D82-3CB740E4F36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87AC6EE-FA63-475B-B772-0D571AB3A4E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95CFC147-0C1B-417C-A952-0F4385464A3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455C15F6-700A-405F-A5A1-D3AC5E76C3C5}"/>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DA272CBE-D810-4FB9-8B7A-63B383255AA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DE6B15DC-B6CA-4811-8641-8B941958C03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F407E339-59E2-4135-9C39-504076EAA49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CE16EAC2-6576-42E0-A37B-4A4A69B3737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783F9B63-EFC7-4799-A56B-9E29145069D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5D4ABB6A-32BE-428C-B92A-BB3A6FE5446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269FD949-F7BC-43EF-B12C-C566D8C2697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5BB08877-8128-4B1B-9B77-7BD2F210751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EF058CBC-7016-4CB2-9A5D-CE940D0B096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E3C39E4F-0FEF-4C95-A948-0743868A951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42B22A9D-406A-409E-ACA7-A273DE5A5644}"/>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5F4EB553-680E-49E5-AF30-EB65423E696C}"/>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6A111E2F-6539-48DC-9386-5CF7E4580792}"/>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4ACAB227-BBB0-4CEB-A8DB-F7626A0ADE9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B99E4068-DFD1-4972-85B2-25ACF54056C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12065</xdr:rowOff>
    </xdr:from>
    <xdr:to>
      <xdr:col>77</xdr:col>
      <xdr:colOff>44450</xdr:colOff>
      <xdr:row>16</xdr:row>
      <xdr:rowOff>26761</xdr:rowOff>
    </xdr:to>
    <xdr:cxnSp macro="">
      <xdr:nvCxnSpPr>
        <xdr:cNvPr id="449" name="直線コネクタ 448">
          <a:extLst>
            <a:ext uri="{FF2B5EF4-FFF2-40B4-BE49-F238E27FC236}">
              <a16:creationId xmlns:a16="http://schemas.microsoft.com/office/drawing/2014/main" id="{0B5AF243-F485-4219-B105-3359C2B21C47}"/>
            </a:ext>
          </a:extLst>
        </xdr:cNvPr>
        <xdr:cNvCxnSpPr/>
      </xdr:nvCxnSpPr>
      <xdr:spPr>
        <a:xfrm flipV="1">
          <a:off x="15290800" y="258381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BF9018A1-719F-4BB4-A785-B3F0DBD4DE73}"/>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8BDA6EA6-EDF1-4247-A65D-CB1080E1311B}"/>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26761</xdr:rowOff>
    </xdr:from>
    <xdr:to>
      <xdr:col>72</xdr:col>
      <xdr:colOff>203200</xdr:colOff>
      <xdr:row>17</xdr:row>
      <xdr:rowOff>1814</xdr:rowOff>
    </xdr:to>
    <xdr:cxnSp macro="">
      <xdr:nvCxnSpPr>
        <xdr:cNvPr id="452" name="直線コネクタ 451">
          <a:extLst>
            <a:ext uri="{FF2B5EF4-FFF2-40B4-BE49-F238E27FC236}">
              <a16:creationId xmlns:a16="http://schemas.microsoft.com/office/drawing/2014/main" id="{6EA2B0D1-9E04-4286-AFF2-450B8CF45007}"/>
            </a:ext>
          </a:extLst>
        </xdr:cNvPr>
        <xdr:cNvCxnSpPr/>
      </xdr:nvCxnSpPr>
      <xdr:spPr>
        <a:xfrm flipV="1">
          <a:off x="14401800" y="2769961"/>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22228CB4-78FA-4C34-B878-FE55F24A57C3}"/>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AFA3F13F-B205-46E7-B941-A4A3A8D6EE5B}"/>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100874</xdr:rowOff>
    </xdr:from>
    <xdr:to>
      <xdr:col>68</xdr:col>
      <xdr:colOff>152400</xdr:colOff>
      <xdr:row>17</xdr:row>
      <xdr:rowOff>1814</xdr:rowOff>
    </xdr:to>
    <xdr:cxnSp macro="">
      <xdr:nvCxnSpPr>
        <xdr:cNvPr id="455" name="直線コネクタ 454">
          <a:extLst>
            <a:ext uri="{FF2B5EF4-FFF2-40B4-BE49-F238E27FC236}">
              <a16:creationId xmlns:a16="http://schemas.microsoft.com/office/drawing/2014/main" id="{17B7C041-CF32-4B1A-97B7-146E08906470}"/>
            </a:ext>
          </a:extLst>
        </xdr:cNvPr>
        <xdr:cNvCxnSpPr/>
      </xdr:nvCxnSpPr>
      <xdr:spPr>
        <a:xfrm>
          <a:off x="13512800" y="28440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6" name="フローチャート: 判断 455">
          <a:extLst>
            <a:ext uri="{FF2B5EF4-FFF2-40B4-BE49-F238E27FC236}">
              <a16:creationId xmlns:a16="http://schemas.microsoft.com/office/drawing/2014/main" id="{C8D89E7E-82D6-4F06-BD98-C344C9A195C6}"/>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7" name="テキスト ボックス 456">
          <a:extLst>
            <a:ext uri="{FF2B5EF4-FFF2-40B4-BE49-F238E27FC236}">
              <a16:creationId xmlns:a16="http://schemas.microsoft.com/office/drawing/2014/main" id="{A3CC0A73-6A4F-482B-9EAB-B6460A40DAC8}"/>
            </a:ext>
          </a:extLst>
        </xdr:cNvPr>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29482</xdr:rowOff>
    </xdr:from>
    <xdr:to>
      <xdr:col>68</xdr:col>
      <xdr:colOff>203200</xdr:colOff>
      <xdr:row>18</xdr:row>
      <xdr:rowOff>131082</xdr:rowOff>
    </xdr:to>
    <xdr:sp macro="" textlink="">
      <xdr:nvSpPr>
        <xdr:cNvPr id="458" name="フローチャート: 判断 457">
          <a:extLst>
            <a:ext uri="{FF2B5EF4-FFF2-40B4-BE49-F238E27FC236}">
              <a16:creationId xmlns:a16="http://schemas.microsoft.com/office/drawing/2014/main" id="{F146A3FA-5560-4BDC-8CB7-90358FCDF999}"/>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59" name="テキスト ボックス 458">
          <a:extLst>
            <a:ext uri="{FF2B5EF4-FFF2-40B4-BE49-F238E27FC236}">
              <a16:creationId xmlns:a16="http://schemas.microsoft.com/office/drawing/2014/main" id="{ED99E4D9-D42C-4FBC-8D05-98083CA52B5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0" name="フローチャート: 判断 459">
          <a:extLst>
            <a:ext uri="{FF2B5EF4-FFF2-40B4-BE49-F238E27FC236}">
              <a16:creationId xmlns:a16="http://schemas.microsoft.com/office/drawing/2014/main" id="{2C15F6C1-EEE6-42D6-A011-CCE0B18BCF25}"/>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1" name="テキスト ボックス 460">
          <a:extLst>
            <a:ext uri="{FF2B5EF4-FFF2-40B4-BE49-F238E27FC236}">
              <a16:creationId xmlns:a16="http://schemas.microsoft.com/office/drawing/2014/main" id="{34DBAB77-6A47-4CA8-B0FD-4C6F4D6A6669}"/>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924D198-F600-4446-A7DA-F670FA75814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08AC96C-4DF4-4976-914C-4028D126989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86826689-D3BC-4AB0-9291-7D479E21DEB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3674758-7EC4-47F5-A00D-4D10F49778C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B302BE07-E938-4027-8CBA-89A84947658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67" name="楕円 466">
          <a:extLst>
            <a:ext uri="{FF2B5EF4-FFF2-40B4-BE49-F238E27FC236}">
              <a16:creationId xmlns:a16="http://schemas.microsoft.com/office/drawing/2014/main" id="{D25A2F5A-B67D-475B-8CA8-108D5C21C4AF}"/>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68" name="テキスト ボックス 467">
          <a:extLst>
            <a:ext uri="{FF2B5EF4-FFF2-40B4-BE49-F238E27FC236}">
              <a16:creationId xmlns:a16="http://schemas.microsoft.com/office/drawing/2014/main" id="{D0E836EF-228B-4A3F-A01D-D3844B1D76CF}"/>
            </a:ext>
          </a:extLst>
        </xdr:cNvPr>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147411</xdr:rowOff>
    </xdr:from>
    <xdr:to>
      <xdr:col>73</xdr:col>
      <xdr:colOff>44450</xdr:colOff>
      <xdr:row>16</xdr:row>
      <xdr:rowOff>77561</xdr:rowOff>
    </xdr:to>
    <xdr:sp macro="" textlink="">
      <xdr:nvSpPr>
        <xdr:cNvPr id="469" name="楕円 468">
          <a:extLst>
            <a:ext uri="{FF2B5EF4-FFF2-40B4-BE49-F238E27FC236}">
              <a16:creationId xmlns:a16="http://schemas.microsoft.com/office/drawing/2014/main" id="{0D9DC505-25B9-4E8A-9723-1CDAECB9BB4B}"/>
            </a:ext>
          </a:extLst>
        </xdr:cNvPr>
        <xdr:cNvSpPr/>
      </xdr:nvSpPr>
      <xdr:spPr>
        <a:xfrm>
          <a:off x="15240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87738</xdr:rowOff>
    </xdr:from>
    <xdr:ext cx="762000" cy="259045"/>
    <xdr:sp macro="" textlink="">
      <xdr:nvSpPr>
        <xdr:cNvPr id="470" name="テキスト ボックス 469">
          <a:extLst>
            <a:ext uri="{FF2B5EF4-FFF2-40B4-BE49-F238E27FC236}">
              <a16:creationId xmlns:a16="http://schemas.microsoft.com/office/drawing/2014/main" id="{5E88DBAD-55F9-45E4-BD1B-7A997B9CA8A6}"/>
            </a:ext>
          </a:extLst>
        </xdr:cNvPr>
        <xdr:cNvSpPr txBox="1"/>
      </xdr:nvSpPr>
      <xdr:spPr>
        <a:xfrm>
          <a:off x="14909800" y="24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122464</xdr:rowOff>
    </xdr:from>
    <xdr:to>
      <xdr:col>68</xdr:col>
      <xdr:colOff>203200</xdr:colOff>
      <xdr:row>17</xdr:row>
      <xdr:rowOff>52614</xdr:rowOff>
    </xdr:to>
    <xdr:sp macro="" textlink="">
      <xdr:nvSpPr>
        <xdr:cNvPr id="471" name="楕円 470">
          <a:extLst>
            <a:ext uri="{FF2B5EF4-FFF2-40B4-BE49-F238E27FC236}">
              <a16:creationId xmlns:a16="http://schemas.microsoft.com/office/drawing/2014/main" id="{3F6A9B6C-BAFB-4D63-850C-3BBC71567453}"/>
            </a:ext>
          </a:extLst>
        </xdr:cNvPr>
        <xdr:cNvSpPr/>
      </xdr:nvSpPr>
      <xdr:spPr>
        <a:xfrm>
          <a:off x="14351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62791</xdr:rowOff>
    </xdr:from>
    <xdr:ext cx="762000" cy="259045"/>
    <xdr:sp macro="" textlink="">
      <xdr:nvSpPr>
        <xdr:cNvPr id="472" name="テキスト ボックス 471">
          <a:extLst>
            <a:ext uri="{FF2B5EF4-FFF2-40B4-BE49-F238E27FC236}">
              <a16:creationId xmlns:a16="http://schemas.microsoft.com/office/drawing/2014/main" id="{424698D2-B6DD-457A-AE8F-4AB41BF3F9B6}"/>
            </a:ext>
          </a:extLst>
        </xdr:cNvPr>
        <xdr:cNvSpPr txBox="1"/>
      </xdr:nvSpPr>
      <xdr:spPr>
        <a:xfrm>
          <a:off x="1402080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50074</xdr:rowOff>
    </xdr:from>
    <xdr:to>
      <xdr:col>64</xdr:col>
      <xdr:colOff>152400</xdr:colOff>
      <xdr:row>16</xdr:row>
      <xdr:rowOff>151674</xdr:rowOff>
    </xdr:to>
    <xdr:sp macro="" textlink="">
      <xdr:nvSpPr>
        <xdr:cNvPr id="473" name="楕円 472">
          <a:extLst>
            <a:ext uri="{FF2B5EF4-FFF2-40B4-BE49-F238E27FC236}">
              <a16:creationId xmlns:a16="http://schemas.microsoft.com/office/drawing/2014/main" id="{6560865F-4911-4F89-AE2A-DF2991C7B2FA}"/>
            </a:ext>
          </a:extLst>
        </xdr:cNvPr>
        <xdr:cNvSpPr/>
      </xdr:nvSpPr>
      <xdr:spPr>
        <a:xfrm>
          <a:off x="13462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161851</xdr:rowOff>
    </xdr:from>
    <xdr:ext cx="762000" cy="259045"/>
    <xdr:sp macro="" textlink="">
      <xdr:nvSpPr>
        <xdr:cNvPr id="474" name="テキスト ボックス 473">
          <a:extLst>
            <a:ext uri="{FF2B5EF4-FFF2-40B4-BE49-F238E27FC236}">
              <a16:creationId xmlns:a16="http://schemas.microsoft.com/office/drawing/2014/main" id="{0E3B5A46-6F5A-47E1-A61A-D1644A5B16A1}"/>
            </a:ext>
          </a:extLst>
        </xdr:cNvPr>
        <xdr:cNvSpPr txBox="1"/>
      </xdr:nvSpPr>
      <xdr:spPr>
        <a:xfrm>
          <a:off x="13131800" y="256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、類似団体および全国平均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下回っている。職員給の増により人件費は増加傾向にあるが、今後も、職員の定員管理方針に基づき、人件費の適正化に努める。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38</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ポイント減となり、類似団体の平均的な水準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よりは低くなっているが、依然として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全国平均及び沖縄県平均より高い水準となっている。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委託料が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割以上を占めるため、委託の必要性について精査し、委託料の抑制を図っていく。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49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94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、類似団体・全国・沖縄県平均と比較して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高い状態にある。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障害福祉サービス費等給付費等の社会福祉費や児童福祉費の増加は今後も続くと見込まれるため、事業内容の精査や統合整理を図りながら、持続可能な事業展開を行う必要がある。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0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100330</xdr:rowOff>
    </xdr:from>
    <xdr:to>
      <xdr:col>15</xdr:col>
      <xdr:colOff>98425</xdr:colOff>
      <xdr:row>61</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15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130810</xdr:rowOff>
    </xdr:from>
    <xdr:to>
      <xdr:col>11</xdr:col>
      <xdr:colOff>9525</xdr:colOff>
      <xdr:row>61</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46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49530</xdr:rowOff>
    </xdr:from>
    <xdr:to>
      <xdr:col>15</xdr:col>
      <xdr:colOff>149225</xdr:colOff>
      <xdr:row>59</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144780</xdr:rowOff>
    </xdr:from>
    <xdr:to>
      <xdr:col>11</xdr:col>
      <xdr:colOff>60325</xdr:colOff>
      <xdr:row>61</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80010</xdr:rowOff>
    </xdr:from>
    <xdr:to>
      <xdr:col>6</xdr:col>
      <xdr:colOff>171450</xdr:colOff>
      <xdr:row>60</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166387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昨年度に引き続き類似団体の平均を下回っている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その主たる要因は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、繰出し金の増加が主な要因である。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前年度に比べ、介護保険特別会計繰出金、療養給付費市負担金が増加しており、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今後、介護保険事業会計や国民健康保険事業会計において保険料等の適正化を図ることなどにより、税収を主な財源とする普通会計の負担額を減らしていくよう努める。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506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50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5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類似団体でも上位に位置し、全国平均及び沖縄県平均を上回っている。前年度比で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ポイント悪化しているが、その主たる原因は、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コロナウイルス感染症の影響による生活保護費返納金等の国庫返納金の増によるものである。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168910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21607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6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5080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35</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2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ポイント減となっており、類似団体・全国・沖縄県平均と比較して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に係る起債借入れが予定されているため、引き続き公債費の抑制を図っていく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4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96520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・全国・沖縄県平均より高くなっている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主な要因としては、繰出金及び扶助費の増が挙げられる。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充当額が高い水準にあるため、自主財源確保の取り組みとあわせて、経常経費の抑制に努めていく必要がある。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8981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76</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898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79</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572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79</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623800"/>
          <a:ext cx="889000" cy="9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100347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168927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167264</xdr:rowOff>
    </xdr:from>
    <xdr:to>
      <xdr:col>29</xdr:col>
      <xdr:colOff>127000</xdr:colOff>
      <xdr:row>17</xdr:row>
      <xdr:rowOff>6010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8089"/>
          <a:ext cx="6477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6010</xdr:rowOff>
    </xdr:from>
    <xdr:to>
      <xdr:col>26</xdr:col>
      <xdr:colOff>50800</xdr:colOff>
      <xdr:row>17</xdr:row>
      <xdr:rowOff>89883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8285"/>
          <a:ext cx="698500" cy="8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89883</xdr:rowOff>
    </xdr:from>
    <xdr:to>
      <xdr:col>22</xdr:col>
      <xdr:colOff>114300</xdr:colOff>
      <xdr:row>17</xdr:row>
      <xdr:rowOff>116103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2158"/>
          <a:ext cx="698500" cy="2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111463</xdr:rowOff>
    </xdr:from>
    <xdr:to>
      <xdr:col>18</xdr:col>
      <xdr:colOff>177800</xdr:colOff>
      <xdr:row>17</xdr:row>
      <xdr:rowOff>116103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73738"/>
          <a:ext cx="698500" cy="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116464</xdr:rowOff>
    </xdr:from>
    <xdr:to>
      <xdr:col>29</xdr:col>
      <xdr:colOff>177800</xdr:colOff>
      <xdr:row>17</xdr:row>
      <xdr:rowOff>46614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88541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126660</xdr:rowOff>
    </xdr:from>
    <xdr:to>
      <xdr:col>26</xdr:col>
      <xdr:colOff>101600</xdr:colOff>
      <xdr:row>17</xdr:row>
      <xdr:rowOff>56810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41587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39083</xdr:rowOff>
    </xdr:from>
    <xdr:to>
      <xdr:col>22</xdr:col>
      <xdr:colOff>165100</xdr:colOff>
      <xdr:row>17</xdr:row>
      <xdr:rowOff>140683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125460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65303</xdr:rowOff>
    </xdr:from>
    <xdr:to>
      <xdr:col>19</xdr:col>
      <xdr:colOff>38100</xdr:colOff>
      <xdr:row>17</xdr:row>
      <xdr:rowOff>166903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151680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60663</xdr:rowOff>
    </xdr:from>
    <xdr:to>
      <xdr:col>15</xdr:col>
      <xdr:colOff>101600</xdr:colOff>
      <xdr:row>17</xdr:row>
      <xdr:rowOff>162263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147040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65736</xdr:rowOff>
    </xdr:from>
    <xdr:to>
      <xdr:col>29</xdr:col>
      <xdr:colOff>127000</xdr:colOff>
      <xdr:row>35</xdr:row>
      <xdr:rowOff>146926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76086"/>
          <a:ext cx="647700" cy="8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131703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4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65736</xdr:rowOff>
    </xdr:from>
    <xdr:to>
      <xdr:col>26</xdr:col>
      <xdr:colOff>50800</xdr:colOff>
      <xdr:row>35</xdr:row>
      <xdr:rowOff>213525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76086"/>
          <a:ext cx="698500" cy="14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212687</xdr:rowOff>
    </xdr:from>
    <xdr:to>
      <xdr:col>22</xdr:col>
      <xdr:colOff>114300</xdr:colOff>
      <xdr:row>35</xdr:row>
      <xdr:rowOff>213525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3037"/>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164262</xdr:rowOff>
    </xdr:from>
    <xdr:to>
      <xdr:col>18</xdr:col>
      <xdr:colOff>177800</xdr:colOff>
      <xdr:row>35</xdr:row>
      <xdr:rowOff>212687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74612"/>
          <a:ext cx="6985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96126</xdr:rowOff>
    </xdr:from>
    <xdr:to>
      <xdr:col>29</xdr:col>
      <xdr:colOff>177800</xdr:colOff>
      <xdr:row>35</xdr:row>
      <xdr:rowOff>197726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0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284103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14936</xdr:rowOff>
    </xdr:from>
    <xdr:to>
      <xdr:col>26</xdr:col>
      <xdr:colOff>101600</xdr:colOff>
      <xdr:row>35</xdr:row>
      <xdr:rowOff>116536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126712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9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162725</xdr:rowOff>
    </xdr:from>
    <xdr:to>
      <xdr:col>22</xdr:col>
      <xdr:colOff>165100</xdr:colOff>
      <xdr:row>35</xdr:row>
      <xdr:rowOff>264325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7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249102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161887</xdr:rowOff>
    </xdr:from>
    <xdr:to>
      <xdr:col>19</xdr:col>
      <xdr:colOff>38100</xdr:colOff>
      <xdr:row>35</xdr:row>
      <xdr:rowOff>263487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248264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113462</xdr:rowOff>
    </xdr:from>
    <xdr:to>
      <xdr:col>15</xdr:col>
      <xdr:colOff>101600</xdr:colOff>
      <xdr:row>35</xdr:row>
      <xdr:rowOff>215062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2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199839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10838</xdr:rowOff>
    </xdr:from>
    <xdr:to>
      <xdr:col>24</xdr:col>
      <xdr:colOff>63500</xdr:colOff>
      <xdr:row>36</xdr:row>
      <xdr:rowOff>32761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3038"/>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32761</xdr:rowOff>
    </xdr:from>
    <xdr:to>
      <xdr:col>19</xdr:col>
      <xdr:colOff>177800</xdr:colOff>
      <xdr:row>36</xdr:row>
      <xdr:rowOff>67325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04961"/>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67325</xdr:rowOff>
    </xdr:from>
    <xdr:to>
      <xdr:col>15</xdr:col>
      <xdr:colOff>50800</xdr:colOff>
      <xdr:row>37</xdr:row>
      <xdr:rowOff>36693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9525"/>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36693</xdr:rowOff>
    </xdr:from>
    <xdr:to>
      <xdr:col>10</xdr:col>
      <xdr:colOff>114300</xdr:colOff>
      <xdr:row>37</xdr:row>
      <xdr:rowOff>46934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034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131488</xdr:rowOff>
    </xdr:from>
    <xdr:to>
      <xdr:col>24</xdr:col>
      <xdr:colOff>114300</xdr:colOff>
      <xdr:row>36</xdr:row>
      <xdr:rowOff>61638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109915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153411</xdr:rowOff>
    </xdr:from>
    <xdr:to>
      <xdr:col>20</xdr:col>
      <xdr:colOff>38100</xdr:colOff>
      <xdr:row>36</xdr:row>
      <xdr:rowOff>83561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74688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16525</xdr:rowOff>
    </xdr:from>
    <xdr:to>
      <xdr:col>15</xdr:col>
      <xdr:colOff>101600</xdr:colOff>
      <xdr:row>36</xdr:row>
      <xdr:rowOff>118125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109252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157343</xdr:rowOff>
    </xdr:from>
    <xdr:to>
      <xdr:col>10</xdr:col>
      <xdr:colOff>165100</xdr:colOff>
      <xdr:row>37</xdr:row>
      <xdr:rowOff>87493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78620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167584</xdr:rowOff>
    </xdr:from>
    <xdr:to>
      <xdr:col>6</xdr:col>
      <xdr:colOff>38100</xdr:colOff>
      <xdr:row>37</xdr:row>
      <xdr:rowOff>97734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88861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2736</xdr:rowOff>
    </xdr:from>
    <xdr:to>
      <xdr:col>24</xdr:col>
      <xdr:colOff>63500</xdr:colOff>
      <xdr:row>57</xdr:row>
      <xdr:rowOff>53501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75386"/>
          <a:ext cx="8382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2736</xdr:rowOff>
    </xdr:from>
    <xdr:to>
      <xdr:col>19</xdr:col>
      <xdr:colOff>177800</xdr:colOff>
      <xdr:row>57</xdr:row>
      <xdr:rowOff>135438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5386"/>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135438</xdr:rowOff>
    </xdr:from>
    <xdr:to>
      <xdr:col>15</xdr:col>
      <xdr:colOff>50800</xdr:colOff>
      <xdr:row>58</xdr:row>
      <xdr:rowOff>81995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8088"/>
          <a:ext cx="8890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81995</xdr:rowOff>
    </xdr:from>
    <xdr:to>
      <xdr:col>10</xdr:col>
      <xdr:colOff>114300</xdr:colOff>
      <xdr:row>58</xdr:row>
      <xdr:rowOff>117053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6095"/>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2701</xdr:rowOff>
    </xdr:from>
    <xdr:to>
      <xdr:col>24</xdr:col>
      <xdr:colOff>114300</xdr:colOff>
      <xdr:row>57</xdr:row>
      <xdr:rowOff>104301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152578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123386</xdr:rowOff>
    </xdr:from>
    <xdr:to>
      <xdr:col>20</xdr:col>
      <xdr:colOff>38100</xdr:colOff>
      <xdr:row>57</xdr:row>
      <xdr:rowOff>53536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70063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84638</xdr:rowOff>
    </xdr:from>
    <xdr:to>
      <xdr:col>15</xdr:col>
      <xdr:colOff>101600</xdr:colOff>
      <xdr:row>58</xdr:row>
      <xdr:rowOff>14788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31195</xdr:rowOff>
    </xdr:from>
    <xdr:to>
      <xdr:col>10</xdr:col>
      <xdr:colOff>165100</xdr:colOff>
      <xdr:row>58</xdr:row>
      <xdr:rowOff>132795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123922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66253</xdr:rowOff>
    </xdr:from>
    <xdr:to>
      <xdr:col>6</xdr:col>
      <xdr:colOff>38100</xdr:colOff>
      <xdr:row>58</xdr:row>
      <xdr:rowOff>167853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158980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43368</xdr:rowOff>
    </xdr:from>
    <xdr:to>
      <xdr:col>24</xdr:col>
      <xdr:colOff>63500</xdr:colOff>
      <xdr:row>77</xdr:row>
      <xdr:rowOff>75281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45018"/>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31893</xdr:rowOff>
    </xdr:from>
    <xdr:to>
      <xdr:col>19</xdr:col>
      <xdr:colOff>177800</xdr:colOff>
      <xdr:row>77</xdr:row>
      <xdr:rowOff>75281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33543"/>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31893</xdr:rowOff>
    </xdr:from>
    <xdr:to>
      <xdr:col>15</xdr:col>
      <xdr:colOff>50800</xdr:colOff>
      <xdr:row>77</xdr:row>
      <xdr:rowOff>92974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33543"/>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92974</xdr:rowOff>
    </xdr:from>
    <xdr:to>
      <xdr:col>10</xdr:col>
      <xdr:colOff>114300</xdr:colOff>
      <xdr:row>77</xdr:row>
      <xdr:rowOff>134305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4624"/>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164018</xdr:rowOff>
    </xdr:from>
    <xdr:to>
      <xdr:col>24</xdr:col>
      <xdr:colOff>114300</xdr:colOff>
      <xdr:row>77</xdr:row>
      <xdr:rowOff>94168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15445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24481</xdr:rowOff>
    </xdr:from>
    <xdr:to>
      <xdr:col>20</xdr:col>
      <xdr:colOff>38100</xdr:colOff>
      <xdr:row>77</xdr:row>
      <xdr:rowOff>126081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142608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152543</xdr:rowOff>
    </xdr:from>
    <xdr:to>
      <xdr:col>15</xdr:col>
      <xdr:colOff>101600</xdr:colOff>
      <xdr:row>77</xdr:row>
      <xdr:rowOff>82693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73820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42174</xdr:rowOff>
    </xdr:from>
    <xdr:to>
      <xdr:col>10</xdr:col>
      <xdr:colOff>165100</xdr:colOff>
      <xdr:row>77</xdr:row>
      <xdr:rowOff>143774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134901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83505</xdr:rowOff>
    </xdr:from>
    <xdr:to>
      <xdr:col>6</xdr:col>
      <xdr:colOff>38100</xdr:colOff>
      <xdr:row>78</xdr:row>
      <xdr:rowOff>13655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164770</xdr:rowOff>
    </xdr:from>
    <xdr:to>
      <xdr:col>24</xdr:col>
      <xdr:colOff>63500</xdr:colOff>
      <xdr:row>93</xdr:row>
      <xdr:rowOff>2860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938170"/>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164770</xdr:rowOff>
    </xdr:from>
    <xdr:to>
      <xdr:col>19</xdr:col>
      <xdr:colOff>177800</xdr:colOff>
      <xdr:row>94</xdr:row>
      <xdr:rowOff>5490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38170"/>
          <a:ext cx="889000" cy="1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5490</xdr:rowOff>
    </xdr:from>
    <xdr:to>
      <xdr:col>15</xdr:col>
      <xdr:colOff>50800</xdr:colOff>
      <xdr:row>94</xdr:row>
      <xdr:rowOff>59851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21790"/>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59851</xdr:rowOff>
    </xdr:from>
    <xdr:to>
      <xdr:col>10</xdr:col>
      <xdr:colOff>114300</xdr:colOff>
      <xdr:row>94</xdr:row>
      <xdr:rowOff>111384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76151"/>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123510</xdr:rowOff>
    </xdr:from>
    <xdr:to>
      <xdr:col>24</xdr:col>
      <xdr:colOff>114300</xdr:colOff>
      <xdr:row>93</xdr:row>
      <xdr:rowOff>53660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146387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4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113970</xdr:rowOff>
    </xdr:from>
    <xdr:to>
      <xdr:col>20</xdr:col>
      <xdr:colOff>38100</xdr:colOff>
      <xdr:row>93</xdr:row>
      <xdr:rowOff>44120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60647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6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126140</xdr:rowOff>
    </xdr:from>
    <xdr:to>
      <xdr:col>15</xdr:col>
      <xdr:colOff>101600</xdr:colOff>
      <xdr:row>94</xdr:row>
      <xdr:rowOff>56290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72817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9051</xdr:rowOff>
    </xdr:from>
    <xdr:to>
      <xdr:col>10</xdr:col>
      <xdr:colOff>165100</xdr:colOff>
      <xdr:row>94</xdr:row>
      <xdr:rowOff>110651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127178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60584</xdr:rowOff>
    </xdr:from>
    <xdr:to>
      <xdr:col>6</xdr:col>
      <xdr:colOff>38100</xdr:colOff>
      <xdr:row>94</xdr:row>
      <xdr:rowOff>162184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9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112897</xdr:rowOff>
    </xdr:from>
    <xdr:to>
      <xdr:col>55</xdr:col>
      <xdr:colOff>0</xdr:colOff>
      <xdr:row>38</xdr:row>
      <xdr:rowOff>26781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6547"/>
          <a:ext cx="838200" cy="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150082</xdr:rowOff>
    </xdr:from>
    <xdr:to>
      <xdr:col>50</xdr:col>
      <xdr:colOff>114300</xdr:colOff>
      <xdr:row>38</xdr:row>
      <xdr:rowOff>26781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636482"/>
          <a:ext cx="889000" cy="90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150082</xdr:rowOff>
    </xdr:from>
    <xdr:to>
      <xdr:col>45</xdr:col>
      <xdr:colOff>177800</xdr:colOff>
      <xdr:row>38</xdr:row>
      <xdr:rowOff>127041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636482"/>
          <a:ext cx="889000" cy="10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127041</xdr:rowOff>
    </xdr:from>
    <xdr:to>
      <xdr:col>41</xdr:col>
      <xdr:colOff>50800</xdr:colOff>
      <xdr:row>38</xdr:row>
      <xdr:rowOff>149854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42141"/>
          <a:ext cx="889000" cy="2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62097</xdr:rowOff>
    </xdr:from>
    <xdr:to>
      <xdr:col>55</xdr:col>
      <xdr:colOff>50800</xdr:colOff>
      <xdr:row>37</xdr:row>
      <xdr:rowOff>163697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40524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147431</xdr:rowOff>
    </xdr:from>
    <xdr:to>
      <xdr:col>50</xdr:col>
      <xdr:colOff>165100</xdr:colOff>
      <xdr:row>38</xdr:row>
      <xdr:rowOff>77581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68708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99282</xdr:rowOff>
    </xdr:from>
    <xdr:to>
      <xdr:col>46</xdr:col>
      <xdr:colOff>38100</xdr:colOff>
      <xdr:row>33</xdr:row>
      <xdr:rowOff>29432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5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20559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7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76241</xdr:rowOff>
    </xdr:from>
    <xdr:to>
      <xdr:col>41</xdr:col>
      <xdr:colOff>101600</xdr:colOff>
      <xdr:row>39</xdr:row>
      <xdr:rowOff>6391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168968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99054</xdr:rowOff>
    </xdr:from>
    <xdr:to>
      <xdr:col>36</xdr:col>
      <xdr:colOff>165100</xdr:colOff>
      <xdr:row>39</xdr:row>
      <xdr:rowOff>29204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20331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93955</xdr:rowOff>
    </xdr:from>
    <xdr:to>
      <xdr:col>55</xdr:col>
      <xdr:colOff>0</xdr:colOff>
      <xdr:row>56</xdr:row>
      <xdr:rowOff>108141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52255"/>
          <a:ext cx="838200" cy="3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93955</xdr:rowOff>
    </xdr:from>
    <xdr:to>
      <xdr:col>50</xdr:col>
      <xdr:colOff>114300</xdr:colOff>
      <xdr:row>55</xdr:row>
      <xdr:rowOff>48158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52255"/>
          <a:ext cx="889000" cy="1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112205</xdr:rowOff>
    </xdr:from>
    <xdr:to>
      <xdr:col>45</xdr:col>
      <xdr:colOff>177800</xdr:colOff>
      <xdr:row>55</xdr:row>
      <xdr:rowOff>48158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99055"/>
          <a:ext cx="889000" cy="2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82169</xdr:rowOff>
    </xdr:from>
    <xdr:to>
      <xdr:col>41</xdr:col>
      <xdr:colOff>50800</xdr:colOff>
      <xdr:row>53</xdr:row>
      <xdr:rowOff>112205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997569"/>
          <a:ext cx="889000" cy="20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28579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94467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57341</xdr:rowOff>
    </xdr:from>
    <xdr:to>
      <xdr:col>55</xdr:col>
      <xdr:colOff>50800</xdr:colOff>
      <xdr:row>56</xdr:row>
      <xdr:rowOff>158941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35768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43155</xdr:rowOff>
    </xdr:from>
    <xdr:to>
      <xdr:col>50</xdr:col>
      <xdr:colOff>165100</xdr:colOff>
      <xdr:row>54</xdr:row>
      <xdr:rowOff>144755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161282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168808</xdr:rowOff>
    </xdr:from>
    <xdr:to>
      <xdr:col>46</xdr:col>
      <xdr:colOff>38100</xdr:colOff>
      <xdr:row>55</xdr:row>
      <xdr:rowOff>98958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61405</xdr:rowOff>
    </xdr:from>
    <xdr:to>
      <xdr:col>41</xdr:col>
      <xdr:colOff>101600</xdr:colOff>
      <xdr:row>53</xdr:row>
      <xdr:rowOff>163005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8082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31369</xdr:rowOff>
    </xdr:from>
    <xdr:to>
      <xdr:col>36</xdr:col>
      <xdr:colOff>165100</xdr:colOff>
      <xdr:row>52</xdr:row>
      <xdr:rowOff>132969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149496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125138</xdr:rowOff>
    </xdr:from>
    <xdr:to>
      <xdr:col>55</xdr:col>
      <xdr:colOff>0</xdr:colOff>
      <xdr:row>77</xdr:row>
      <xdr:rowOff>61610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55338"/>
          <a:ext cx="8382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104107</xdr:rowOff>
    </xdr:from>
    <xdr:to>
      <xdr:col>50</xdr:col>
      <xdr:colOff>114300</xdr:colOff>
      <xdr:row>77</xdr:row>
      <xdr:rowOff>61610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34307"/>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79647</xdr:rowOff>
    </xdr:from>
    <xdr:to>
      <xdr:col>45</xdr:col>
      <xdr:colOff>177800</xdr:colOff>
      <xdr:row>76</xdr:row>
      <xdr:rowOff>104107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38397"/>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109388</xdr:rowOff>
    </xdr:from>
    <xdr:to>
      <xdr:col>41</xdr:col>
      <xdr:colOff>50800</xdr:colOff>
      <xdr:row>75</xdr:row>
      <xdr:rowOff>79647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796688"/>
          <a:ext cx="889000" cy="1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74338</xdr:rowOff>
    </xdr:from>
    <xdr:to>
      <xdr:col>55</xdr:col>
      <xdr:colOff>50800</xdr:colOff>
      <xdr:row>77</xdr:row>
      <xdr:rowOff>4488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97215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10810</xdr:rowOff>
    </xdr:from>
    <xdr:to>
      <xdr:col>50</xdr:col>
      <xdr:colOff>165100</xdr:colOff>
      <xdr:row>77</xdr:row>
      <xdr:rowOff>112410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128937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53307</xdr:rowOff>
    </xdr:from>
    <xdr:to>
      <xdr:col>46</xdr:col>
      <xdr:colOff>38100</xdr:colOff>
      <xdr:row>76</xdr:row>
      <xdr:rowOff>154907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146034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28847</xdr:rowOff>
    </xdr:from>
    <xdr:to>
      <xdr:col>41</xdr:col>
      <xdr:colOff>101600</xdr:colOff>
      <xdr:row>75</xdr:row>
      <xdr:rowOff>130447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146974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58588</xdr:rowOff>
    </xdr:from>
    <xdr:to>
      <xdr:col>36</xdr:col>
      <xdr:colOff>165100</xdr:colOff>
      <xdr:row>74</xdr:row>
      <xdr:rowOff>160188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2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124247</xdr:rowOff>
    </xdr:from>
    <xdr:to>
      <xdr:col>55</xdr:col>
      <xdr:colOff>0</xdr:colOff>
      <xdr:row>97</xdr:row>
      <xdr:rowOff>126098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54897"/>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42636</xdr:rowOff>
    </xdr:from>
    <xdr:to>
      <xdr:col>50</xdr:col>
      <xdr:colOff>114300</xdr:colOff>
      <xdr:row>97</xdr:row>
      <xdr:rowOff>126098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01836"/>
          <a:ext cx="889000" cy="25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42636</xdr:rowOff>
    </xdr:from>
    <xdr:to>
      <xdr:col>45</xdr:col>
      <xdr:colOff>177800</xdr:colOff>
      <xdr:row>96</xdr:row>
      <xdr:rowOff>110348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01836"/>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34269</xdr:rowOff>
    </xdr:from>
    <xdr:to>
      <xdr:col>41</xdr:col>
      <xdr:colOff>50800</xdr:colOff>
      <xdr:row>96</xdr:row>
      <xdr:rowOff>110348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493469"/>
          <a:ext cx="889000" cy="7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73447</xdr:rowOff>
    </xdr:from>
    <xdr:to>
      <xdr:col>55</xdr:col>
      <xdr:colOff>50800</xdr:colOff>
      <xdr:row>98</xdr:row>
      <xdr:rowOff>3597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159824</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1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75298</xdr:rowOff>
    </xdr:from>
    <xdr:to>
      <xdr:col>50</xdr:col>
      <xdr:colOff>165100</xdr:colOff>
      <xdr:row>98</xdr:row>
      <xdr:rowOff>5448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168025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7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163286</xdr:rowOff>
    </xdr:from>
    <xdr:to>
      <xdr:col>46</xdr:col>
      <xdr:colOff>38100</xdr:colOff>
      <xdr:row>96</xdr:row>
      <xdr:rowOff>93436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84563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59548</xdr:rowOff>
    </xdr:from>
    <xdr:to>
      <xdr:col>41</xdr:col>
      <xdr:colOff>101600</xdr:colOff>
      <xdr:row>96</xdr:row>
      <xdr:rowOff>161148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152275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154919</xdr:rowOff>
    </xdr:from>
    <xdr:to>
      <xdr:col>36</xdr:col>
      <xdr:colOff>165100</xdr:colOff>
      <xdr:row>96</xdr:row>
      <xdr:rowOff>85069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76196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140157</xdr:rowOff>
    </xdr:from>
    <xdr:to>
      <xdr:col>85</xdr:col>
      <xdr:colOff>127000</xdr:colOff>
      <xdr:row>76</xdr:row>
      <xdr:rowOff>9303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98907"/>
          <a:ext cx="8382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140157</xdr:rowOff>
    </xdr:from>
    <xdr:to>
      <xdr:col>81</xdr:col>
      <xdr:colOff>50800</xdr:colOff>
      <xdr:row>76</xdr:row>
      <xdr:rowOff>43307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98907"/>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43307</xdr:rowOff>
    </xdr:from>
    <xdr:to>
      <xdr:col>76</xdr:col>
      <xdr:colOff>114300</xdr:colOff>
      <xdr:row>76</xdr:row>
      <xdr:rowOff>52432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7350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41326</xdr:rowOff>
    </xdr:from>
    <xdr:to>
      <xdr:col>71</xdr:col>
      <xdr:colOff>177800</xdr:colOff>
      <xdr:row>76</xdr:row>
      <xdr:rowOff>52432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7152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129953</xdr:rowOff>
    </xdr:from>
    <xdr:to>
      <xdr:col>85</xdr:col>
      <xdr:colOff>177800</xdr:colOff>
      <xdr:row>76</xdr:row>
      <xdr:rowOff>60102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88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108380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89357</xdr:rowOff>
    </xdr:from>
    <xdr:to>
      <xdr:col>81</xdr:col>
      <xdr:colOff>101600</xdr:colOff>
      <xdr:row>76</xdr:row>
      <xdr:rowOff>19507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163957</xdr:rowOff>
    </xdr:from>
    <xdr:to>
      <xdr:col>76</xdr:col>
      <xdr:colOff>165100</xdr:colOff>
      <xdr:row>76</xdr:row>
      <xdr:rowOff>94107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85234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1632</xdr:rowOff>
    </xdr:from>
    <xdr:to>
      <xdr:col>72</xdr:col>
      <xdr:colOff>38100</xdr:colOff>
      <xdr:row>76</xdr:row>
      <xdr:rowOff>103232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94359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161976</xdr:rowOff>
    </xdr:from>
    <xdr:to>
      <xdr:col>67</xdr:col>
      <xdr:colOff>101600</xdr:colOff>
      <xdr:row>76</xdr:row>
      <xdr:rowOff>92126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83253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95461</xdr:rowOff>
    </xdr:from>
    <xdr:to>
      <xdr:col>85</xdr:col>
      <xdr:colOff>127000</xdr:colOff>
      <xdr:row>97</xdr:row>
      <xdr:rowOff>116013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54661"/>
          <a:ext cx="8382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116013</xdr:rowOff>
    </xdr:from>
    <xdr:to>
      <xdr:col>81</xdr:col>
      <xdr:colOff>50800</xdr:colOff>
      <xdr:row>98</xdr:row>
      <xdr:rowOff>24856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46663"/>
          <a:ext cx="889000" cy="8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24856</xdr:rowOff>
    </xdr:from>
    <xdr:to>
      <xdr:col>76</xdr:col>
      <xdr:colOff>114300</xdr:colOff>
      <xdr:row>98</xdr:row>
      <xdr:rowOff>79665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6956"/>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41597</xdr:rowOff>
    </xdr:from>
    <xdr:to>
      <xdr:col>71</xdr:col>
      <xdr:colOff>177800</xdr:colOff>
      <xdr:row>98</xdr:row>
      <xdr:rowOff>79665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72247"/>
          <a:ext cx="889000" cy="2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44661</xdr:rowOff>
    </xdr:from>
    <xdr:to>
      <xdr:col>85</xdr:col>
      <xdr:colOff>177800</xdr:colOff>
      <xdr:row>96</xdr:row>
      <xdr:rowOff>146261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67538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65213</xdr:rowOff>
    </xdr:from>
    <xdr:to>
      <xdr:col>81</xdr:col>
      <xdr:colOff>101600</xdr:colOff>
      <xdr:row>97</xdr:row>
      <xdr:rowOff>166813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11890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145506</xdr:rowOff>
    </xdr:from>
    <xdr:to>
      <xdr:col>76</xdr:col>
      <xdr:colOff>165100</xdr:colOff>
      <xdr:row>98</xdr:row>
      <xdr:rowOff>75656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28865</xdr:rowOff>
    </xdr:from>
    <xdr:to>
      <xdr:col>72</xdr:col>
      <xdr:colOff>38100</xdr:colOff>
      <xdr:row>98</xdr:row>
      <xdr:rowOff>130465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146992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162247</xdr:rowOff>
    </xdr:from>
    <xdr:to>
      <xdr:col>67</xdr:col>
      <xdr:colOff>101600</xdr:colOff>
      <xdr:row>97</xdr:row>
      <xdr:rowOff>92397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108924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158941</xdr:rowOff>
    </xdr:from>
    <xdr:to>
      <xdr:col>116</xdr:col>
      <xdr:colOff>63500</xdr:colOff>
      <xdr:row>38</xdr:row>
      <xdr:rowOff>158941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740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158750</xdr:rowOff>
    </xdr:from>
    <xdr:to>
      <xdr:col>111</xdr:col>
      <xdr:colOff>177800</xdr:colOff>
      <xdr:row>38</xdr:row>
      <xdr:rowOff>158941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7385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158750</xdr:rowOff>
    </xdr:from>
    <xdr:to>
      <xdr:col>107</xdr:col>
      <xdr:colOff>50800</xdr:colOff>
      <xdr:row>39</xdr:row>
      <xdr:rowOff>25209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73850"/>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54547</xdr:rowOff>
    </xdr:from>
    <xdr:to>
      <xdr:col>102</xdr:col>
      <xdr:colOff>114300</xdr:colOff>
      <xdr:row>39</xdr:row>
      <xdr:rowOff>25209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98197"/>
          <a:ext cx="889000" cy="3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140098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108141</xdr:rowOff>
    </xdr:from>
    <xdr:to>
      <xdr:col>116</xdr:col>
      <xdr:colOff>114300</xdr:colOff>
      <xdr:row>39</xdr:row>
      <xdr:rowOff>38291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23068</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3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108141</xdr:rowOff>
    </xdr:from>
    <xdr:to>
      <xdr:col>112</xdr:col>
      <xdr:colOff>38100</xdr:colOff>
      <xdr:row>39</xdr:row>
      <xdr:rowOff>38291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29418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107950</xdr:rowOff>
    </xdr:from>
    <xdr:to>
      <xdr:col>107</xdr:col>
      <xdr:colOff>101600</xdr:colOff>
      <xdr:row>39</xdr:row>
      <xdr:rowOff>38100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29227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145859</xdr:rowOff>
    </xdr:from>
    <xdr:to>
      <xdr:col>102</xdr:col>
      <xdr:colOff>165100</xdr:colOff>
      <xdr:row>39</xdr:row>
      <xdr:rowOff>76009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67136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5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3747</xdr:rowOff>
    </xdr:from>
    <xdr:to>
      <xdr:col>98</xdr:col>
      <xdr:colOff>38100</xdr:colOff>
      <xdr:row>37</xdr:row>
      <xdr:rowOff>105347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121874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2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96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44355</xdr:rowOff>
    </xdr:from>
    <xdr:to>
      <xdr:col>111</xdr:col>
      <xdr:colOff>177800</xdr:colOff>
      <xdr:row>59</xdr:row>
      <xdr:rowOff>44431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9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44355</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9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44431</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165081</xdr:rowOff>
    </xdr:from>
    <xdr:to>
      <xdr:col>112</xdr:col>
      <xdr:colOff>38100</xdr:colOff>
      <xdr:row>59</xdr:row>
      <xdr:rowOff>95231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86358</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165005</xdr:rowOff>
    </xdr:from>
    <xdr:to>
      <xdr:col>107</xdr:col>
      <xdr:colOff>101600</xdr:colOff>
      <xdr:row>59</xdr:row>
      <xdr:rowOff>95155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86282</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165081</xdr:rowOff>
    </xdr:from>
    <xdr:to>
      <xdr:col>98</xdr:col>
      <xdr:colOff>38100</xdr:colOff>
      <xdr:row>59</xdr:row>
      <xdr:rowOff>95231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86358</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125564</xdr:rowOff>
    </xdr:from>
    <xdr:to>
      <xdr:col>116</xdr:col>
      <xdr:colOff>63500</xdr:colOff>
      <xdr:row>77</xdr:row>
      <xdr:rowOff>4483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5764"/>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4483</xdr:rowOff>
    </xdr:from>
    <xdr:to>
      <xdr:col>111</xdr:col>
      <xdr:colOff>177800</xdr:colOff>
      <xdr:row>77</xdr:row>
      <xdr:rowOff>8789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0613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70510</xdr:rowOff>
    </xdr:from>
    <xdr:to>
      <xdr:col>107</xdr:col>
      <xdr:colOff>50800</xdr:colOff>
      <xdr:row>77</xdr:row>
      <xdr:rowOff>8789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00710"/>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66433</xdr:rowOff>
    </xdr:from>
    <xdr:to>
      <xdr:col>102</xdr:col>
      <xdr:colOff>114300</xdr:colOff>
      <xdr:row>76</xdr:row>
      <xdr:rowOff>70510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9663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74764</xdr:rowOff>
    </xdr:from>
    <xdr:to>
      <xdr:col>116</xdr:col>
      <xdr:colOff>114300</xdr:colOff>
      <xdr:row>77</xdr:row>
      <xdr:rowOff>4914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53191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125133</xdr:rowOff>
    </xdr:from>
    <xdr:to>
      <xdr:col>112</xdr:col>
      <xdr:colOff>38100</xdr:colOff>
      <xdr:row>77</xdr:row>
      <xdr:rowOff>55283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46410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129439</xdr:rowOff>
    </xdr:from>
    <xdr:to>
      <xdr:col>107</xdr:col>
      <xdr:colOff>101600</xdr:colOff>
      <xdr:row>77</xdr:row>
      <xdr:rowOff>59589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50716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19710</xdr:rowOff>
    </xdr:from>
    <xdr:to>
      <xdr:col>102</xdr:col>
      <xdr:colOff>165100</xdr:colOff>
      <xdr:row>76</xdr:row>
      <xdr:rowOff>121310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112437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15633</xdr:rowOff>
    </xdr:from>
    <xdr:to>
      <xdr:col>98</xdr:col>
      <xdr:colOff>38100</xdr:colOff>
      <xdr:row>76</xdr:row>
      <xdr:rowOff>117233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108360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性質別歳出決算の中で扶助費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類似団体内順位が高くなって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当市においては、保育や障害福祉のニーズが高く、今後も類似団体の平均額を上回る傾向が続くものとみられる。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性質別歳出決算のうち類似団体と比較して高い状況にある構成項目としては、扶助費以外に積立金がある。積立金については、沖縄振興特別推進交付金を活用した特定駐留軍用地等内取得事業基金積立金（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2,002,614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1,552,234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ふるさと納税制度による寄附を全額積み立てているふるさとてだこの都市応援基金積立金（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621,017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千円）の影響が大きい。また、新クリーンセンター建設等の大型事業に備えて、減債基金、財政調整基金及び目的基金積立への積立を積極的に行っていることも影響している。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性質別歳出決算のうち沖縄県平均と比較して高い状況にある構成項目としては、扶助費以外に維持補修費がある。維持補修費については、主としてクリーンセンターの老朽化等によ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修繕料（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、市道維持補修委託料（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191,435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クリーンセンターが稼働するまでは同水準で推移していくものと見込まれる。普通建設事業費（うち更新整備）については、類似団体と比較して低い値となっているが、今後は各公共施設の老朽化により増加することが見込まれるため、公共施設等総合管理基金への積立等を行い、将来の更新需要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92892</xdr:rowOff>
    </xdr:from>
    <xdr:to>
      <xdr:col>24</xdr:col>
      <xdr:colOff>63500</xdr:colOff>
      <xdr:row>32</xdr:row>
      <xdr:rowOff>140789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79292"/>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140789</xdr:rowOff>
    </xdr:from>
    <xdr:to>
      <xdr:col>19</xdr:col>
      <xdr:colOff>177800</xdr:colOff>
      <xdr:row>33</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27189"/>
          <a:ext cx="8890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162560</xdr:rowOff>
    </xdr:from>
    <xdr:to>
      <xdr:col>15</xdr:col>
      <xdr:colOff>50800</xdr:colOff>
      <xdr:row>33</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606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162560</xdr:rowOff>
    </xdr:from>
    <xdr:to>
      <xdr:col>10</xdr:col>
      <xdr:colOff>114300</xdr:colOff>
      <xdr:row>32</xdr:row>
      <xdr:rowOff>49349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6060"/>
          <a:ext cx="88900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56985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77669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42092</xdr:rowOff>
    </xdr:from>
    <xdr:to>
      <xdr:col>24</xdr:col>
      <xdr:colOff>114300</xdr:colOff>
      <xdr:row>32</xdr:row>
      <xdr:rowOff>143692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64969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89989</xdr:rowOff>
    </xdr:from>
    <xdr:to>
      <xdr:col>20</xdr:col>
      <xdr:colOff>38100</xdr:colOff>
      <xdr:row>33</xdr:row>
      <xdr:rowOff>20139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36666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87267</xdr:rowOff>
    </xdr:from>
    <xdr:to>
      <xdr:col>15</xdr:col>
      <xdr:colOff>101600</xdr:colOff>
      <xdr:row>34</xdr:row>
      <xdr:rowOff>17417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3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111760</xdr:rowOff>
    </xdr:from>
    <xdr:to>
      <xdr:col>10</xdr:col>
      <xdr:colOff>165100</xdr:colOff>
      <xdr:row>31</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169999</xdr:rowOff>
    </xdr:from>
    <xdr:to>
      <xdr:col>6</xdr:col>
      <xdr:colOff>38100</xdr:colOff>
      <xdr:row>32</xdr:row>
      <xdr:rowOff>100149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116676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56297</xdr:rowOff>
    </xdr:from>
    <xdr:to>
      <xdr:col>24</xdr:col>
      <xdr:colOff>63500</xdr:colOff>
      <xdr:row>56</xdr:row>
      <xdr:rowOff>92242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57497"/>
          <a:ext cx="8382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115308</xdr:rowOff>
    </xdr:from>
    <xdr:to>
      <xdr:col>19</xdr:col>
      <xdr:colOff>177800</xdr:colOff>
      <xdr:row>56</xdr:row>
      <xdr:rowOff>56297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73608"/>
          <a:ext cx="889000" cy="28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115308</xdr:rowOff>
    </xdr:from>
    <xdr:to>
      <xdr:col>15</xdr:col>
      <xdr:colOff>50800</xdr:colOff>
      <xdr:row>56</xdr:row>
      <xdr:rowOff>164366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73608"/>
          <a:ext cx="889000" cy="39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64961</xdr:rowOff>
    </xdr:from>
    <xdr:to>
      <xdr:col>10</xdr:col>
      <xdr:colOff>114300</xdr:colOff>
      <xdr:row>56</xdr:row>
      <xdr:rowOff>164366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66161"/>
          <a:ext cx="889000" cy="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79567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90626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41442</xdr:rowOff>
    </xdr:from>
    <xdr:to>
      <xdr:col>24</xdr:col>
      <xdr:colOff>114300</xdr:colOff>
      <xdr:row>56</xdr:row>
      <xdr:rowOff>143042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64319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5497</xdr:rowOff>
    </xdr:from>
    <xdr:to>
      <xdr:col>20</xdr:col>
      <xdr:colOff>38100</xdr:colOff>
      <xdr:row>56</xdr:row>
      <xdr:rowOff>107097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123624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64508</xdr:rowOff>
    </xdr:from>
    <xdr:to>
      <xdr:col>15</xdr:col>
      <xdr:colOff>101600</xdr:colOff>
      <xdr:row>54</xdr:row>
      <xdr:rowOff>166108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157235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113566</xdr:rowOff>
    </xdr:from>
    <xdr:to>
      <xdr:col>10</xdr:col>
      <xdr:colOff>165100</xdr:colOff>
      <xdr:row>57</xdr:row>
      <xdr:rowOff>43716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60243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14161</xdr:rowOff>
    </xdr:from>
    <xdr:to>
      <xdr:col>6</xdr:col>
      <xdr:colOff>38100</xdr:colOff>
      <xdr:row>56</xdr:row>
      <xdr:rowOff>115761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132288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40198</xdr:rowOff>
    </xdr:from>
    <xdr:to>
      <xdr:col>24</xdr:col>
      <xdr:colOff>63500</xdr:colOff>
      <xdr:row>72</xdr:row>
      <xdr:rowOff>102271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84598"/>
          <a:ext cx="838200" cy="6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102271</xdr:rowOff>
    </xdr:from>
    <xdr:to>
      <xdr:col>19</xdr:col>
      <xdr:colOff>177800</xdr:colOff>
      <xdr:row>73</xdr:row>
      <xdr:rowOff>115239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446671"/>
          <a:ext cx="889000" cy="1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115239</xdr:rowOff>
    </xdr:from>
    <xdr:to>
      <xdr:col>15</xdr:col>
      <xdr:colOff>50800</xdr:colOff>
      <xdr:row>74</xdr:row>
      <xdr:rowOff>31130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31089"/>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31130</xdr:rowOff>
    </xdr:from>
    <xdr:to>
      <xdr:col>10</xdr:col>
      <xdr:colOff>114300</xdr:colOff>
      <xdr:row>74</xdr:row>
      <xdr:rowOff>131463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18430"/>
          <a:ext cx="889000" cy="10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46753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160848</xdr:rowOff>
    </xdr:from>
    <xdr:to>
      <xdr:col>24</xdr:col>
      <xdr:colOff>114300</xdr:colOff>
      <xdr:row>72</xdr:row>
      <xdr:rowOff>90998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12275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8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51471</xdr:rowOff>
    </xdr:from>
    <xdr:to>
      <xdr:col>20</xdr:col>
      <xdr:colOff>38100</xdr:colOff>
      <xdr:row>72</xdr:row>
      <xdr:rowOff>153071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3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169598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64439</xdr:rowOff>
    </xdr:from>
    <xdr:to>
      <xdr:col>15</xdr:col>
      <xdr:colOff>101600</xdr:colOff>
      <xdr:row>73</xdr:row>
      <xdr:rowOff>166039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5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151780</xdr:rowOff>
    </xdr:from>
    <xdr:to>
      <xdr:col>10</xdr:col>
      <xdr:colOff>165100</xdr:colOff>
      <xdr:row>74</xdr:row>
      <xdr:rowOff>81930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98457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4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80663</xdr:rowOff>
    </xdr:from>
    <xdr:to>
      <xdr:col>6</xdr:col>
      <xdr:colOff>38100</xdr:colOff>
      <xdr:row>75</xdr:row>
      <xdr:rowOff>10813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27340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62204</xdr:rowOff>
    </xdr:from>
    <xdr:to>
      <xdr:col>24</xdr:col>
      <xdr:colOff>63500</xdr:colOff>
      <xdr:row>97</xdr:row>
      <xdr:rowOff>78893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92854"/>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62204</xdr:rowOff>
    </xdr:from>
    <xdr:to>
      <xdr:col>19</xdr:col>
      <xdr:colOff>177800</xdr:colOff>
      <xdr:row>98</xdr:row>
      <xdr:rowOff>50980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2854"/>
          <a:ext cx="889000" cy="1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50980</xdr:rowOff>
    </xdr:from>
    <xdr:to>
      <xdr:col>15</xdr:col>
      <xdr:colOff>50800</xdr:colOff>
      <xdr:row>98</xdr:row>
      <xdr:rowOff>129984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53080"/>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129984</xdr:rowOff>
    </xdr:from>
    <xdr:to>
      <xdr:col>10</xdr:col>
      <xdr:colOff>114300</xdr:colOff>
      <xdr:row>98</xdr:row>
      <xdr:rowOff>148410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2084"/>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28093</xdr:rowOff>
    </xdr:from>
    <xdr:to>
      <xdr:col>24</xdr:col>
      <xdr:colOff>114300</xdr:colOff>
      <xdr:row>97</xdr:row>
      <xdr:rowOff>129693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114470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11404</xdr:rowOff>
    </xdr:from>
    <xdr:to>
      <xdr:col>20</xdr:col>
      <xdr:colOff>38100</xdr:colOff>
      <xdr:row>97</xdr:row>
      <xdr:rowOff>113004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104131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180</xdr:rowOff>
    </xdr:from>
    <xdr:to>
      <xdr:col>15</xdr:col>
      <xdr:colOff>101600</xdr:colOff>
      <xdr:row>98</xdr:row>
      <xdr:rowOff>101780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92907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79184</xdr:rowOff>
    </xdr:from>
    <xdr:to>
      <xdr:col>10</xdr:col>
      <xdr:colOff>165100</xdr:colOff>
      <xdr:row>99</xdr:row>
      <xdr:rowOff>9334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97610</xdr:rowOff>
    </xdr:from>
    <xdr:to>
      <xdr:col>6</xdr:col>
      <xdr:colOff>38100</xdr:colOff>
      <xdr:row>99</xdr:row>
      <xdr:rowOff>27760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18887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118364</xdr:rowOff>
    </xdr:from>
    <xdr:to>
      <xdr:col>55</xdr:col>
      <xdr:colOff>0</xdr:colOff>
      <xdr:row>38</xdr:row>
      <xdr:rowOff>131699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3346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84455</xdr:rowOff>
    </xdr:from>
    <xdr:to>
      <xdr:col>50</xdr:col>
      <xdr:colOff>114300</xdr:colOff>
      <xdr:row>38</xdr:row>
      <xdr:rowOff>118364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9955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84455</xdr:rowOff>
    </xdr:from>
    <xdr:to>
      <xdr:col>45</xdr:col>
      <xdr:colOff>177800</xdr:colOff>
      <xdr:row>38</xdr:row>
      <xdr:rowOff>121793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9955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47117</xdr:rowOff>
    </xdr:from>
    <xdr:to>
      <xdr:col>41</xdr:col>
      <xdr:colOff>50800</xdr:colOff>
      <xdr:row>38</xdr:row>
      <xdr:rowOff>121793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221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80899</xdr:rowOff>
    </xdr:from>
    <xdr:to>
      <xdr:col>55</xdr:col>
      <xdr:colOff>50800</xdr:colOff>
      <xdr:row>39</xdr:row>
      <xdr:rowOff>11049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167276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67564</xdr:rowOff>
    </xdr:from>
    <xdr:to>
      <xdr:col>50</xdr:col>
      <xdr:colOff>165100</xdr:colOff>
      <xdr:row>38</xdr:row>
      <xdr:rowOff>169164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160291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33655</xdr:rowOff>
    </xdr:from>
    <xdr:to>
      <xdr:col>46</xdr:col>
      <xdr:colOff>38100</xdr:colOff>
      <xdr:row>38</xdr:row>
      <xdr:rowOff>135255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70993</xdr:rowOff>
    </xdr:from>
    <xdr:to>
      <xdr:col>41</xdr:col>
      <xdr:colOff>101600</xdr:colOff>
      <xdr:row>39</xdr:row>
      <xdr:rowOff>1143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163720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167767</xdr:rowOff>
    </xdr:from>
    <xdr:to>
      <xdr:col>36</xdr:col>
      <xdr:colOff>165100</xdr:colOff>
      <xdr:row>38</xdr:row>
      <xdr:rowOff>97917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89044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161051</xdr:rowOff>
    </xdr:from>
    <xdr:to>
      <xdr:col>55</xdr:col>
      <xdr:colOff>0</xdr:colOff>
      <xdr:row>58</xdr:row>
      <xdr:rowOff>24485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33701"/>
          <a:ext cx="8382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24485</xdr:rowOff>
    </xdr:from>
    <xdr:to>
      <xdr:col>50</xdr:col>
      <xdr:colOff>114300</xdr:colOff>
      <xdr:row>58</xdr:row>
      <xdr:rowOff>25217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6858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25217</xdr:rowOff>
    </xdr:from>
    <xdr:to>
      <xdr:col>45</xdr:col>
      <xdr:colOff>177800</xdr:colOff>
      <xdr:row>58</xdr:row>
      <xdr:rowOff>92014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69317"/>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92014</xdr:rowOff>
    </xdr:from>
    <xdr:to>
      <xdr:col>41</xdr:col>
      <xdr:colOff>50800</xdr:colOff>
      <xdr:row>58</xdr:row>
      <xdr:rowOff>102392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6114"/>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110251</xdr:rowOff>
    </xdr:from>
    <xdr:to>
      <xdr:col>55</xdr:col>
      <xdr:colOff>50800</xdr:colOff>
      <xdr:row>58</xdr:row>
      <xdr:rowOff>40401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88678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145135</xdr:rowOff>
    </xdr:from>
    <xdr:to>
      <xdr:col>50</xdr:col>
      <xdr:colOff>165100</xdr:colOff>
      <xdr:row>58</xdr:row>
      <xdr:rowOff>75285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66412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145867</xdr:rowOff>
    </xdr:from>
    <xdr:to>
      <xdr:col>46</xdr:col>
      <xdr:colOff>38100</xdr:colOff>
      <xdr:row>58</xdr:row>
      <xdr:rowOff>76017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67144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41214</xdr:rowOff>
    </xdr:from>
    <xdr:to>
      <xdr:col>41</xdr:col>
      <xdr:colOff>101600</xdr:colOff>
      <xdr:row>58</xdr:row>
      <xdr:rowOff>142814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133941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51592</xdr:rowOff>
    </xdr:from>
    <xdr:to>
      <xdr:col>36</xdr:col>
      <xdr:colOff>165100</xdr:colOff>
      <xdr:row>58</xdr:row>
      <xdr:rowOff>153192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144319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8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128237</xdr:rowOff>
    </xdr:from>
    <xdr:to>
      <xdr:col>55</xdr:col>
      <xdr:colOff>0</xdr:colOff>
      <xdr:row>78</xdr:row>
      <xdr:rowOff>150151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01337"/>
          <a:ext cx="838200" cy="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128237</xdr:rowOff>
    </xdr:from>
    <xdr:to>
      <xdr:col>50</xdr:col>
      <xdr:colOff>114300</xdr:colOff>
      <xdr:row>78</xdr:row>
      <xdr:rowOff>169304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01337"/>
          <a:ext cx="8890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169304</xdr:rowOff>
    </xdr:from>
    <xdr:to>
      <xdr:col>45</xdr:col>
      <xdr:colOff>177800</xdr:colOff>
      <xdr:row>79</xdr:row>
      <xdr:rowOff>70827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42404"/>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50008</xdr:rowOff>
    </xdr:from>
    <xdr:to>
      <xdr:col>41</xdr:col>
      <xdr:colOff>50800</xdr:colOff>
      <xdr:row>79</xdr:row>
      <xdr:rowOff>70827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9455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99351</xdr:rowOff>
    </xdr:from>
    <xdr:to>
      <xdr:col>55</xdr:col>
      <xdr:colOff>50800</xdr:colOff>
      <xdr:row>79</xdr:row>
      <xdr:rowOff>29501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14278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77437</xdr:rowOff>
    </xdr:from>
    <xdr:to>
      <xdr:col>50</xdr:col>
      <xdr:colOff>165100</xdr:colOff>
      <xdr:row>79</xdr:row>
      <xdr:rowOff>7587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170164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4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118504</xdr:rowOff>
    </xdr:from>
    <xdr:to>
      <xdr:col>46</xdr:col>
      <xdr:colOff>38100</xdr:colOff>
      <xdr:row>79</xdr:row>
      <xdr:rowOff>48654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39781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20027</xdr:rowOff>
    </xdr:from>
    <xdr:to>
      <xdr:col>41</xdr:col>
      <xdr:colOff>101600</xdr:colOff>
      <xdr:row>79</xdr:row>
      <xdr:rowOff>121627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112754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170658</xdr:rowOff>
    </xdr:from>
    <xdr:to>
      <xdr:col>36</xdr:col>
      <xdr:colOff>165100</xdr:colOff>
      <xdr:row>79</xdr:row>
      <xdr:rowOff>100808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91935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153693</xdr:rowOff>
    </xdr:from>
    <xdr:to>
      <xdr:col>55</xdr:col>
      <xdr:colOff>0</xdr:colOff>
      <xdr:row>98</xdr:row>
      <xdr:rowOff>1494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4343"/>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48489</xdr:rowOff>
    </xdr:from>
    <xdr:to>
      <xdr:col>50</xdr:col>
      <xdr:colOff>114300</xdr:colOff>
      <xdr:row>97</xdr:row>
      <xdr:rowOff>153693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79139"/>
          <a:ext cx="889000" cy="1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72197</xdr:rowOff>
    </xdr:from>
    <xdr:to>
      <xdr:col>45</xdr:col>
      <xdr:colOff>177800</xdr:colOff>
      <xdr:row>97</xdr:row>
      <xdr:rowOff>48489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31397"/>
          <a:ext cx="889000" cy="14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166381</xdr:rowOff>
    </xdr:from>
    <xdr:to>
      <xdr:col>41</xdr:col>
      <xdr:colOff>50800</xdr:colOff>
      <xdr:row>96</xdr:row>
      <xdr:rowOff>72197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82681"/>
          <a:ext cx="889000" cy="2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71474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37347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6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122144</xdr:rowOff>
    </xdr:from>
    <xdr:to>
      <xdr:col>55</xdr:col>
      <xdr:colOff>50800</xdr:colOff>
      <xdr:row>98</xdr:row>
      <xdr:rowOff>52294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102893</xdr:rowOff>
    </xdr:from>
    <xdr:to>
      <xdr:col>50</xdr:col>
      <xdr:colOff>165100</xdr:colOff>
      <xdr:row>98</xdr:row>
      <xdr:rowOff>33043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24170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169139</xdr:rowOff>
    </xdr:from>
    <xdr:to>
      <xdr:col>46</xdr:col>
      <xdr:colOff>38100</xdr:colOff>
      <xdr:row>97</xdr:row>
      <xdr:rowOff>99289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21397</xdr:rowOff>
    </xdr:from>
    <xdr:to>
      <xdr:col>41</xdr:col>
      <xdr:colOff>101600</xdr:colOff>
      <xdr:row>96</xdr:row>
      <xdr:rowOff>122997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139524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115581</xdr:rowOff>
    </xdr:from>
    <xdr:to>
      <xdr:col>36</xdr:col>
      <xdr:colOff>165100</xdr:colOff>
      <xdr:row>95</xdr:row>
      <xdr:rowOff>45731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62258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113792</xdr:rowOff>
    </xdr:from>
    <xdr:to>
      <xdr:col>85</xdr:col>
      <xdr:colOff>127000</xdr:colOff>
      <xdr:row>38</xdr:row>
      <xdr:rowOff>131223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57442"/>
          <a:ext cx="8382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101124</xdr:rowOff>
    </xdr:from>
    <xdr:to>
      <xdr:col>81</xdr:col>
      <xdr:colOff>50800</xdr:colOff>
      <xdr:row>37</xdr:row>
      <xdr:rowOff>113792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44774"/>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101124</xdr:rowOff>
    </xdr:from>
    <xdr:to>
      <xdr:col>76</xdr:col>
      <xdr:colOff>114300</xdr:colOff>
      <xdr:row>38</xdr:row>
      <xdr:rowOff>84455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44774"/>
          <a:ext cx="889000" cy="1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84455</xdr:rowOff>
    </xdr:from>
    <xdr:to>
      <xdr:col>71</xdr:col>
      <xdr:colOff>177800</xdr:colOff>
      <xdr:row>39</xdr:row>
      <xdr:rowOff>730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99555"/>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80423</xdr:rowOff>
    </xdr:from>
    <xdr:to>
      <xdr:col>85</xdr:col>
      <xdr:colOff>177800</xdr:colOff>
      <xdr:row>39</xdr:row>
      <xdr:rowOff>10573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166800</xdr:rowOff>
    </xdr:from>
    <xdr:ext cx="469744"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51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62992</xdr:rowOff>
    </xdr:from>
    <xdr:to>
      <xdr:col>81</xdr:col>
      <xdr:colOff>101600</xdr:colOff>
      <xdr:row>37</xdr:row>
      <xdr:rowOff>164592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155719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46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50324</xdr:rowOff>
    </xdr:from>
    <xdr:to>
      <xdr:col>76</xdr:col>
      <xdr:colOff>165100</xdr:colOff>
      <xdr:row>37</xdr:row>
      <xdr:rowOff>151924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143051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33655</xdr:rowOff>
    </xdr:from>
    <xdr:to>
      <xdr:col>72</xdr:col>
      <xdr:colOff>38100</xdr:colOff>
      <xdr:row>38</xdr:row>
      <xdr:rowOff>135255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126382</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68428"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121380</xdr:rowOff>
    </xdr:from>
    <xdr:to>
      <xdr:col>67</xdr:col>
      <xdr:colOff>101600</xdr:colOff>
      <xdr:row>39</xdr:row>
      <xdr:rowOff>51530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6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42657</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79428" y="67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85270</xdr:rowOff>
    </xdr:from>
    <xdr:to>
      <xdr:col>85</xdr:col>
      <xdr:colOff>127000</xdr:colOff>
      <xdr:row>56</xdr:row>
      <xdr:rowOff>99535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86470"/>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52855</xdr:rowOff>
    </xdr:from>
    <xdr:to>
      <xdr:col>81</xdr:col>
      <xdr:colOff>50800</xdr:colOff>
      <xdr:row>56</xdr:row>
      <xdr:rowOff>99535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82605"/>
          <a:ext cx="889000" cy="21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52855</xdr:rowOff>
    </xdr:from>
    <xdr:to>
      <xdr:col>76</xdr:col>
      <xdr:colOff>114300</xdr:colOff>
      <xdr:row>56</xdr:row>
      <xdr:rowOff>80881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82605"/>
          <a:ext cx="889000" cy="19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120178</xdr:rowOff>
    </xdr:from>
    <xdr:to>
      <xdr:col>71</xdr:col>
      <xdr:colOff>177800</xdr:colOff>
      <xdr:row>56</xdr:row>
      <xdr:rowOff>80881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49928"/>
          <a:ext cx="889000" cy="1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92453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1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34470</xdr:rowOff>
    </xdr:from>
    <xdr:to>
      <xdr:col>85</xdr:col>
      <xdr:colOff>177800</xdr:colOff>
      <xdr:row>56</xdr:row>
      <xdr:rowOff>136070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12897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48735</xdr:rowOff>
    </xdr:from>
    <xdr:to>
      <xdr:col>81</xdr:col>
      <xdr:colOff>101600</xdr:colOff>
      <xdr:row>56</xdr:row>
      <xdr:rowOff>150335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141462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2055</xdr:rowOff>
    </xdr:from>
    <xdr:to>
      <xdr:col>76</xdr:col>
      <xdr:colOff>165100</xdr:colOff>
      <xdr:row>55</xdr:row>
      <xdr:rowOff>103655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94782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30081</xdr:rowOff>
    </xdr:from>
    <xdr:to>
      <xdr:col>72</xdr:col>
      <xdr:colOff>38100</xdr:colOff>
      <xdr:row>56</xdr:row>
      <xdr:rowOff>131681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122808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69378</xdr:rowOff>
    </xdr:from>
    <xdr:to>
      <xdr:col>67</xdr:col>
      <xdr:colOff>101600</xdr:colOff>
      <xdr:row>55</xdr:row>
      <xdr:rowOff>170978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162105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140157</xdr:rowOff>
    </xdr:from>
    <xdr:to>
      <xdr:col>85</xdr:col>
      <xdr:colOff>127000</xdr:colOff>
      <xdr:row>96</xdr:row>
      <xdr:rowOff>9303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27907"/>
          <a:ext cx="8382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140157</xdr:rowOff>
    </xdr:from>
    <xdr:to>
      <xdr:col>81</xdr:col>
      <xdr:colOff>50800</xdr:colOff>
      <xdr:row>96</xdr:row>
      <xdr:rowOff>43307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27907"/>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43307</xdr:rowOff>
    </xdr:from>
    <xdr:to>
      <xdr:col>76</xdr:col>
      <xdr:colOff>114300</xdr:colOff>
      <xdr:row>96</xdr:row>
      <xdr:rowOff>52432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0250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41326</xdr:rowOff>
    </xdr:from>
    <xdr:to>
      <xdr:col>71</xdr:col>
      <xdr:colOff>177800</xdr:colOff>
      <xdr:row>96</xdr:row>
      <xdr:rowOff>52432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0052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129953</xdr:rowOff>
    </xdr:from>
    <xdr:to>
      <xdr:col>85</xdr:col>
      <xdr:colOff>177800</xdr:colOff>
      <xdr:row>96</xdr:row>
      <xdr:rowOff>60103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108380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9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89357</xdr:rowOff>
    </xdr:from>
    <xdr:to>
      <xdr:col>81</xdr:col>
      <xdr:colOff>101600</xdr:colOff>
      <xdr:row>96</xdr:row>
      <xdr:rowOff>19507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163957</xdr:rowOff>
    </xdr:from>
    <xdr:to>
      <xdr:col>76</xdr:col>
      <xdr:colOff>165100</xdr:colOff>
      <xdr:row>96</xdr:row>
      <xdr:rowOff>94107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85234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1632</xdr:rowOff>
    </xdr:from>
    <xdr:to>
      <xdr:col>72</xdr:col>
      <xdr:colOff>38100</xdr:colOff>
      <xdr:row>96</xdr:row>
      <xdr:rowOff>103232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94359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161976</xdr:rowOff>
    </xdr:from>
    <xdr:to>
      <xdr:col>67</xdr:col>
      <xdr:colOff>101600</xdr:colOff>
      <xdr:row>96</xdr:row>
      <xdr:rowOff>92126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83253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159588</xdr:rowOff>
    </xdr:from>
    <xdr:to>
      <xdr:col>116</xdr:col>
      <xdr:colOff>63500</xdr:colOff>
      <xdr:row>32</xdr:row>
      <xdr:rowOff>137643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5474538"/>
          <a:ext cx="8382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25950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41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26314</xdr:rowOff>
    </xdr:from>
    <xdr:to>
      <xdr:col>111</xdr:col>
      <xdr:colOff>177800</xdr:colOff>
      <xdr:row>32</xdr:row>
      <xdr:rowOff>137643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5512714"/>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26314</xdr:rowOff>
    </xdr:from>
    <xdr:to>
      <xdr:col>107</xdr:col>
      <xdr:colOff>50800</xdr:colOff>
      <xdr:row>32</xdr:row>
      <xdr:rowOff>97637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551271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109618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97637</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584037"/>
          <a:ext cx="889000" cy="10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92930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108788</xdr:rowOff>
    </xdr:from>
    <xdr:to>
      <xdr:col>116</xdr:col>
      <xdr:colOff>114300</xdr:colOff>
      <xdr:row>32</xdr:row>
      <xdr:rowOff>38938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4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61815</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3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86843</xdr:rowOff>
    </xdr:from>
    <xdr:to>
      <xdr:col>112</xdr:col>
      <xdr:colOff>38100</xdr:colOff>
      <xdr:row>33</xdr:row>
      <xdr:rowOff>16993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5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33520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3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146964</xdr:rowOff>
    </xdr:from>
    <xdr:to>
      <xdr:col>107</xdr:col>
      <xdr:colOff>101600</xdr:colOff>
      <xdr:row>32</xdr:row>
      <xdr:rowOff>77114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4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93641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52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46837</xdr:rowOff>
    </xdr:from>
    <xdr:to>
      <xdr:col>102</xdr:col>
      <xdr:colOff>165100</xdr:colOff>
      <xdr:row>32</xdr:row>
      <xdr:rowOff>148437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164964</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3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目的別歳出決算のうち類似団体と比較して高い状況ある項目としては、諸支出金、民生費及び総務費が挙げられる。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諸支出金は、市たばこ税県交付金の影響により他団体と比較して高額となっている。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障害福祉サービス費等給付費は前年度に比べ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万円の増、認定こども園給付事業運営負担金は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傾向が続くものとみられる。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特定駐留軍用地等内土地取得事業基金積立金（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1,991,019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千円）及び財政調整基金積立金（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1,552,234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牧港補給地区返還跡地先行取得用地費（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の影響により、他団体より高額となっている。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駐留軍用地等内土地取得事業基金積立金及び牧港補給地区返還跡地先行取得用地費についてはしばらく同水準で推移し、財政調整基金積立金については、令和５年度以降の市町村たばこ税の減収により減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実質収支額は、令和４年度は前年度比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継続的に黒字を確保して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コロナ過による事業の中止・縮小による歳出の減以上に、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が減となっていることが挙げられる。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また実質単年度収支についても対前年度比で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主な要因としては、上記歳入の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え、前年度実質収支が大幅に増となったことが挙げられる。財政調整基金積立金は前年度と比べ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千円も増となったが、上記の理由により単年度収支が減となったことが挙げられる。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今後とも、自主財源の確保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と歳出の抑制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に努め安定的な財政運営を維持していく。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連結決算では、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つの会計の実質収支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黒字となっている。</a:t>
          </a:r>
          <a:endParaRPr lang="ja-JP" altLang="ja-JP" sz="1400">
            <a:effectLst/>
          </a:endParaRPr>
        </a:p>
        <a:p>
          <a:r>
            <a:rPr kumimoji="1" lang="ja-JP" altLang="ja-JP" sz="1100">
              <a:solidFill>
                <a:schemeClr val="dk1"/>
              </a:solidFill>
              <a:effectLst/>
              <a:latin typeface="+mn-lt"/>
              <a:ea typeface="+mn-ea"/>
              <a:cs typeface="+mn-cs"/>
            </a:rPr>
            <a:t>　水道事業会計については、</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ポイント増となっている。主な要因としては、建物更生共済の満期による掛金の還付があったことにより、令和４年度は、対前年度と比較して</a:t>
          </a:r>
          <a:r>
            <a:rPr kumimoji="1" lang="en-US" altLang="ja-JP" sz="1100">
              <a:solidFill>
                <a:schemeClr val="dk1"/>
              </a:solidFill>
              <a:effectLst/>
              <a:latin typeface="+mn-lt"/>
              <a:ea typeface="+mn-ea"/>
              <a:cs typeface="+mn-cs"/>
            </a:rPr>
            <a:t>1.38</a:t>
          </a:r>
          <a:r>
            <a:rPr kumimoji="1" lang="ja-JP" altLang="en-US" sz="1100">
              <a:solidFill>
                <a:schemeClr val="dk1"/>
              </a:solidFill>
              <a:effectLst/>
              <a:latin typeface="+mn-lt"/>
              <a:ea typeface="+mn-ea"/>
              <a:cs typeface="+mn-cs"/>
            </a:rPr>
            <a:t>ポイントの増となっている。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介護保険特別会計について</a:t>
          </a:r>
          <a:r>
            <a:rPr kumimoji="1" lang="ja-JP" altLang="en-US" sz="1100">
              <a:solidFill>
                <a:schemeClr val="dk1"/>
              </a:solidFill>
              <a:effectLst/>
              <a:latin typeface="+mn-lt"/>
              <a:ea typeface="+mn-ea"/>
              <a:cs typeface="+mn-cs"/>
            </a:rPr>
            <a:t>は、収納率が対前年度と比較して</a:t>
          </a:r>
          <a:r>
            <a:rPr kumimoji="1" lang="en-US" altLang="ja-JP" sz="1100">
              <a:solidFill>
                <a:schemeClr val="dk1"/>
              </a:solidFill>
              <a:effectLst/>
              <a:latin typeface="+mn-lt"/>
              <a:ea typeface="+mn-ea"/>
              <a:cs typeface="+mn-cs"/>
            </a:rPr>
            <a:t>0.32%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31,986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増加したことにより、対前年度と比較して</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国民健康保険特別会計については、国民健康保険事業費納付金が対前年度と比較して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1,808</a:t>
          </a:r>
          <a:r>
            <a:rPr kumimoji="1" lang="ja-JP" altLang="en-US" sz="1100">
              <a:solidFill>
                <a:schemeClr val="dk1"/>
              </a:solidFill>
              <a:effectLst/>
              <a:latin typeface="+mn-lt"/>
              <a:ea typeface="+mn-ea"/>
              <a:cs typeface="+mn-cs"/>
            </a:rPr>
            <a:t>万円の増となったことにより、歳出が増加し、対前年度と比較して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各特別会計については、黒字を維持しているものの、財源補填のための繰出し金の拠出が高額となっているものもあるため、適正な受益者負担を求め、安定的な財政運営に取り組んでいく。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銀行等引受資金の借入れ利率の低減を目的とした借り換えを行ったことによるものであ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年度の借入額は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百万円なのに対し、元金返済額は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百万となっており、地方債現在高の低減が図られている。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事業、当山小学校分離新設校建設事業、新体育館建設事業、てだこ浦西駅周辺地区複合施設整備事業等の大型建設事業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に伴う借入れが予定されており、元利償還金の増が見込まれるため、引き続き地方債発行額の抑制に努める。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年度と比較して、一般会計等に係る地方債の現在高は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新規の起債借入れ額より、元金償還額が上回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百万円の増となっており、要因としては、財政調整基金及び減債基金、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各種目的基金の積立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順調に進んで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大型建設事業に伴う借入れ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地方債発行額の増加による将来負担比率の増が見込まれるため、引き続き地方債発行抑制や充当可能基金の積み増しに努める。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全体的に前年度に比べて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いるが、これは令和３年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度の実質収支額が大幅に増となったことが要因として挙げられる。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年々増大する扶助費や大型建設事業に備えて、財政調整基金、減債基金、一般廃棄物処理施設建設基金等の積み増しを行う。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一般廃棄物処理施設建設基金：一般廃棄物処理施設の建設並びに改修及び修繕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浦添市特定駐留軍用地内土地取得事業基金：特定駐留軍用地の返還後の公有地の先行取得事業の財源に充てる。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ふるさとてだこの都市応援基金：ふるさと納税制度により寄付された基金を積み立て、寄附者の意向に沿った事業の財源に充てる。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・浦添市公共施設等総合管理基金：公共施設等の管理に関する施策に要する費用の財源に充てる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・都市モノレール事業基金：都市モノレール事業における整備事業又は整備事業を促進させるために必要な関連事業の費用等に充てる。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・一般廃棄物処理施設建設基金の増は、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新たな一般廃棄物処理施設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建設を予定しているため積み立てを行った。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・浦添市特定駐留軍用地内土地取得事業基金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の増は、軍用地内における公有地の先行取得を行うため積み立てを行った。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の減は、寄付額が減となったため。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の増は、今後、公共施設等の老朽化に伴う修繕等が予定されるため積み立てを行った。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の増は、今後の都市モノレール事業における整備等が予定されるため積み立てを行った。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年度稼働予定である新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一般廃棄物処理施設建設のため、それまでに必要とされる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増を目指す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・浦添市特定駐留軍用地内土地取得事業基金は、軍用地内における公有地の先行取得を行うため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億円程度の積み立を目指す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・ふるさとてだこの都市応援基金は、寄付額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を伸ばし積み立て増を目指す。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公共施設等の老朽化に伴う修繕等が予定されるため積み立て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増を目指す。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都市モノレール事業における整備等が予定されるため積み立て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増を目指す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前年度の実質収支額が大幅に増となったことから、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地方税や地方消費税交付金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が増えている一方で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障害福祉サービス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費等給付費や認定こども園給付事業運営負担金などの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扶助費関連のニーズが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年々増加傾向にある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ことから、歳入歳出のバランスを図り、財政調整基金の残高を標準財政規模の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令和４年度は、前年度の実質収支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新クリーンセンター建設等の大型事業が予定されており、令和８年度以降は元利償還金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将来の元利償還金に充てるため計画的に積み立てを行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うよう努める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04B95C-3332-47E4-9F54-CB62CB1B2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668276-98FA-4505-82D7-A327E2C25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33BA1E9-438A-40E0-849E-9F27E8DA86B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C4C77975-5EE1-438A-A2F8-91DCDD4946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DA3C078-3572-4DC6-88E0-206E9A4E35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A6113C5-3160-46D5-A040-A94BD97A66F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CCE67D3-7E3A-4DBD-9522-C415E39F7D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98E25F6-4A09-467A-93A8-F87FD9D1CC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1EAB5DF-6FDC-4BE5-A5CE-AECA774ECB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155BD35-8B79-4427-B765-0001CCC02E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C020EAE-CA10-4974-921E-1F90C15132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216F6A4-9CDB-49EA-B3A5-514C8F079D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86AF464-3737-44E6-9837-5CC8811DE3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69C9A0D7-1EFF-4210-BEAB-409F04E06B8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8AE6D92-9B66-4B9E-85D1-6C53AEDAA8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8A0D88C-FD9D-4C6D-981F-0F9F8626FA8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732A4D7-BF5C-48F4-94AB-43E3477FC9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5134A4C-E704-4304-BDED-F9E85669E7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F773C6B-3910-42B1-9467-C029AED18D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4DA030D-B858-49E7-9EF1-3B8CB0D426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1577151-95AC-409A-93D7-B9E24CCEDE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A9BEDA0-B6B1-4124-B85D-B687684DFE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90669FE-2896-4F47-A769-37A47B8A681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D097578-4154-4602-B0FA-E47432D4E3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020E68F-83A4-42B5-B33D-BDA55FF187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65A90AA-D7F9-40BA-86F7-C76AE5A0E8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8627ECB-ED32-41B0-98D8-43C3CDEF31A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9D9BC08-F6D4-4993-A10D-4AB1A09565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22D09D2-11F0-455A-B2DC-76EBA6E9D0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2A885C7-9EB9-4A32-8711-DE54400866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396F07D-4D6C-4A3E-B716-E7C5ACC6A5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BDC5DDE-0032-4D87-92BD-F07FE87FE8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EEDE98F-901A-4FCD-B073-0760E7F495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6DEE1BC-75BA-440C-9C48-8BE193D13D5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C724DED8-F50B-4ADF-A1AA-0BB2C407218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EFB711E-3D60-4A2F-A40E-182A3CBD195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66C8F3C-D14B-4F74-876E-72D3288404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FCA975E-F175-4FEA-BF90-597B823ADD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A40168A-E104-49FC-85C9-5A3E6E3599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5D66F16-2F8C-401A-99D2-AE97D844751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1473918-343E-42CA-8AF2-44181A4266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9BDCF76-8EC2-4A03-926F-9FD7315D47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249C94D-4EBA-4161-B8D1-E7E263A738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753A586-CA6B-4307-86E6-46841E90B1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556983E-7C86-4E83-B7CF-D9326F3BFE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068C012-C1D4-4405-B868-85B3B0FEC1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F4476A7-58EF-438A-88AF-BFE257D8F6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81DB94A-171E-4675-948F-21C0B3C22C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9B45234-C828-4B9F-A643-AB5983B6D4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全国平均を</a:t>
          </a:r>
          <a:r>
            <a:rPr kumimoji="1" lang="en-US" altLang="ja-JP" sz="1100" b="0" i="0" baseline="0">
              <a:solidFill>
                <a:schemeClr val="dk1"/>
              </a:solidFill>
              <a:effectLst/>
              <a:latin typeface="+mn-lt"/>
              <a:ea typeface="+mn-ea"/>
              <a:cs typeface="+mn-cs"/>
            </a:rPr>
            <a:t>20.7</a:t>
          </a:r>
          <a:r>
            <a:rPr kumimoji="1" lang="ja-JP" altLang="ja-JP" sz="1100" b="0" i="0" baseline="0">
              <a:solidFill>
                <a:schemeClr val="dk1"/>
              </a:solidFill>
              <a:effectLst/>
              <a:latin typeface="+mn-lt"/>
              <a:ea typeface="+mn-ea"/>
              <a:cs typeface="+mn-cs"/>
            </a:rPr>
            <a:t>ポイント、沖縄県平均を</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ポイント下回っている状況にはあるが、供用開始後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年以上経過している建物もあり、今後、維持管理費に必要な支出が増加することが見込まれる。公共施設管理計画の個別施設計画に基づき、統廃合・長寿命化等を行い、財政負担の平準化を図る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B4A73C94-BC86-4D9C-BE96-20C109BBF6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7731DCB6-893E-43D3-B131-0D9AD03435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483F8F7-A455-4A02-AF6B-26296491F42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92EEB11E-92F7-445B-8063-E4B6180F06D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AAF4564E-04F7-444A-8F7F-4DB197BE7BB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9C735FF5-C4E2-4A77-AC51-09BA9EDCEBD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210A6355-8B43-4F68-BD91-CA38EEBAB88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8355A41D-B146-43B2-BB16-88A0D024D13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C01D31FB-57ED-40FD-B761-13F82FC234C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A4CE0F7E-2E53-43D9-B1A6-157BD5C0D2C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F3F29DBA-9D02-4C47-9783-0EC89F74E71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1741F1F2-85B0-4FC1-BECE-183E5FCD060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2E84E07D-7A16-4B2F-9461-C48CA63A210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8B71CC61-FF30-411C-AEEB-0CF5900A340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A7753F3C-0D01-4B71-BC11-7D723C910DF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ECADFD1-E4FD-4B37-A78B-9F5765E01D0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2AEBFAA-DE57-4270-B018-7E0DF09AE7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83D38A5-D862-4721-9839-9340CCC670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133441</xdr:rowOff>
    </xdr:from>
    <xdr:to>
      <xdr:col>23</xdr:col>
      <xdr:colOff>85090</xdr:colOff>
      <xdr:row>35</xdr:row>
      <xdr:rowOff>68308</xdr:rowOff>
    </xdr:to>
    <xdr:cxnSp macro="">
      <xdr:nvCxnSpPr>
        <xdr:cNvPr id="69" name="直線コネクタ 68">
          <a:extLst>
            <a:ext uri="{FF2B5EF4-FFF2-40B4-BE49-F238E27FC236}">
              <a16:creationId xmlns:a16="http://schemas.microsoft.com/office/drawing/2014/main" id="{626A828D-CE81-4C5C-A4D0-DC748530E739}"/>
            </a:ext>
          </a:extLst>
        </xdr:cNvPr>
        <xdr:cNvCxnSpPr/>
      </xdr:nvCxnSpPr>
      <xdr:spPr>
        <a:xfrm flipV="1">
          <a:off x="4760595" y="5705566"/>
          <a:ext cx="1270" cy="1135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72135</xdr:rowOff>
    </xdr:from>
    <xdr:ext cx="405111" cy="259045"/>
    <xdr:sp macro="" textlink="">
      <xdr:nvSpPr>
        <xdr:cNvPr id="70" name="有形固定資産減価償却率最小値テキスト">
          <a:extLst>
            <a:ext uri="{FF2B5EF4-FFF2-40B4-BE49-F238E27FC236}">
              <a16:creationId xmlns:a16="http://schemas.microsoft.com/office/drawing/2014/main" id="{2DFD318A-8088-4F61-AB09-950174D9966D}"/>
            </a:ext>
          </a:extLst>
        </xdr:cNvPr>
        <xdr:cNvSpPr txBox="1"/>
      </xdr:nvSpPr>
      <xdr:spPr>
        <a:xfrm>
          <a:off x="4813300" y="684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68308</xdr:rowOff>
    </xdr:from>
    <xdr:to>
      <xdr:col>23</xdr:col>
      <xdr:colOff>174625</xdr:colOff>
      <xdr:row>35</xdr:row>
      <xdr:rowOff>68308</xdr:rowOff>
    </xdr:to>
    <xdr:cxnSp macro="">
      <xdr:nvCxnSpPr>
        <xdr:cNvPr id="71" name="直線コネクタ 70">
          <a:extLst>
            <a:ext uri="{FF2B5EF4-FFF2-40B4-BE49-F238E27FC236}">
              <a16:creationId xmlns:a16="http://schemas.microsoft.com/office/drawing/2014/main" id="{A623A433-9C86-4A7F-8ECF-A93404DF4C35}"/>
            </a:ext>
          </a:extLst>
        </xdr:cNvPr>
        <xdr:cNvCxnSpPr/>
      </xdr:nvCxnSpPr>
      <xdr:spPr>
        <a:xfrm>
          <a:off x="4673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80118</xdr:rowOff>
    </xdr:from>
    <xdr:ext cx="405111" cy="259045"/>
    <xdr:sp macro="" textlink="">
      <xdr:nvSpPr>
        <xdr:cNvPr id="72" name="有形固定資産減価償却率最大値テキスト">
          <a:extLst>
            <a:ext uri="{FF2B5EF4-FFF2-40B4-BE49-F238E27FC236}">
              <a16:creationId xmlns:a16="http://schemas.microsoft.com/office/drawing/2014/main" id="{09741A96-0376-4E29-909C-BD8E0C0942BA}"/>
            </a:ext>
          </a:extLst>
        </xdr:cNvPr>
        <xdr:cNvSpPr txBox="1"/>
      </xdr:nvSpPr>
      <xdr:spPr>
        <a:xfrm>
          <a:off x="4813300" y="54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133441</xdr:rowOff>
    </xdr:from>
    <xdr:to>
      <xdr:col>23</xdr:col>
      <xdr:colOff>174625</xdr:colOff>
      <xdr:row>28</xdr:row>
      <xdr:rowOff>133441</xdr:rowOff>
    </xdr:to>
    <xdr:cxnSp macro="">
      <xdr:nvCxnSpPr>
        <xdr:cNvPr id="73" name="直線コネクタ 72">
          <a:extLst>
            <a:ext uri="{FF2B5EF4-FFF2-40B4-BE49-F238E27FC236}">
              <a16:creationId xmlns:a16="http://schemas.microsoft.com/office/drawing/2014/main" id="{BACCBFB5-2363-4C6B-BCDF-7984C1202C6C}"/>
            </a:ext>
          </a:extLst>
        </xdr:cNvPr>
        <xdr:cNvCxnSpPr/>
      </xdr:nvCxnSpPr>
      <xdr:spPr>
        <a:xfrm>
          <a:off x="4673600" y="570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157406</xdr:rowOff>
    </xdr:from>
    <xdr:ext cx="405111" cy="259045"/>
    <xdr:sp macro="" textlink="">
      <xdr:nvSpPr>
        <xdr:cNvPr id="74" name="有形固定資産減価償却率平均値テキスト">
          <a:extLst>
            <a:ext uri="{FF2B5EF4-FFF2-40B4-BE49-F238E27FC236}">
              <a16:creationId xmlns:a16="http://schemas.microsoft.com/office/drawing/2014/main" id="{6D8F7F18-E5B7-4B05-9DF4-26088537C3F0}"/>
            </a:ext>
          </a:extLst>
        </xdr:cNvPr>
        <xdr:cNvSpPr txBox="1"/>
      </xdr:nvSpPr>
      <xdr:spPr>
        <a:xfrm>
          <a:off x="4813300" y="624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75" name="フローチャート: 判断 74">
          <a:extLst>
            <a:ext uri="{FF2B5EF4-FFF2-40B4-BE49-F238E27FC236}">
              <a16:creationId xmlns:a16="http://schemas.microsoft.com/office/drawing/2014/main" id="{12E99A8A-8E49-4326-86B9-C802DCDBF659}"/>
            </a:ext>
          </a:extLst>
        </xdr:cNvPr>
        <xdr:cNvSpPr/>
      </xdr:nvSpPr>
      <xdr:spPr>
        <a:xfrm>
          <a:off x="47117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148136</xdr:rowOff>
    </xdr:from>
    <xdr:to>
      <xdr:col>19</xdr:col>
      <xdr:colOff>187325</xdr:colOff>
      <xdr:row>32</xdr:row>
      <xdr:rowOff>78286</xdr:rowOff>
    </xdr:to>
    <xdr:sp macro="" textlink="">
      <xdr:nvSpPr>
        <xdr:cNvPr id="76" name="フローチャート: 判断 75">
          <a:extLst>
            <a:ext uri="{FF2B5EF4-FFF2-40B4-BE49-F238E27FC236}">
              <a16:creationId xmlns:a16="http://schemas.microsoft.com/office/drawing/2014/main" id="{08C7A91D-1E64-4307-9CC6-09735CD76116}"/>
            </a:ext>
          </a:extLst>
        </xdr:cNvPr>
        <xdr:cNvSpPr/>
      </xdr:nvSpPr>
      <xdr:spPr>
        <a:xfrm>
          <a:off x="400050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77" name="フローチャート: 判断 76">
          <a:extLst>
            <a:ext uri="{FF2B5EF4-FFF2-40B4-BE49-F238E27FC236}">
              <a16:creationId xmlns:a16="http://schemas.microsoft.com/office/drawing/2014/main" id="{F6D1C01B-CBB0-4C14-8E3C-2C46398360C1}"/>
            </a:ext>
          </a:extLst>
        </xdr:cNvPr>
        <xdr:cNvSpPr/>
      </xdr:nvSpPr>
      <xdr:spPr>
        <a:xfrm>
          <a:off x="3238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77198</xdr:rowOff>
    </xdr:from>
    <xdr:to>
      <xdr:col>11</xdr:col>
      <xdr:colOff>187325</xdr:colOff>
      <xdr:row>32</xdr:row>
      <xdr:rowOff>7348</xdr:rowOff>
    </xdr:to>
    <xdr:sp macro="" textlink="">
      <xdr:nvSpPr>
        <xdr:cNvPr id="78" name="フローチャート: 判断 77">
          <a:extLst>
            <a:ext uri="{FF2B5EF4-FFF2-40B4-BE49-F238E27FC236}">
              <a16:creationId xmlns:a16="http://schemas.microsoft.com/office/drawing/2014/main" id="{78B4B5E4-1CF4-456F-A4E1-B91D30C133CD}"/>
            </a:ext>
          </a:extLst>
        </xdr:cNvPr>
        <xdr:cNvSpPr/>
      </xdr:nvSpPr>
      <xdr:spPr>
        <a:xfrm>
          <a:off x="24765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43271</xdr:rowOff>
    </xdr:from>
    <xdr:to>
      <xdr:col>7</xdr:col>
      <xdr:colOff>187325</xdr:colOff>
      <xdr:row>31</xdr:row>
      <xdr:rowOff>144871</xdr:rowOff>
    </xdr:to>
    <xdr:sp macro="" textlink="">
      <xdr:nvSpPr>
        <xdr:cNvPr id="79" name="フローチャート: 判断 78">
          <a:extLst>
            <a:ext uri="{FF2B5EF4-FFF2-40B4-BE49-F238E27FC236}">
              <a16:creationId xmlns:a16="http://schemas.microsoft.com/office/drawing/2014/main" id="{CC6810C7-20E1-4062-B1FB-A7594F5CE456}"/>
            </a:ext>
          </a:extLst>
        </xdr:cNvPr>
        <xdr:cNvSpPr/>
      </xdr:nvSpPr>
      <xdr:spPr>
        <a:xfrm>
          <a:off x="1714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1BDFEDB-A95F-4FF9-8B80-AC37E947A3B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6C6A7C8-A72D-4D54-A8CD-293A5ABBB77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4479B51-BD12-41E2-A7D8-ED0B01444C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FA7E783-6A45-4E28-90D2-93D7DDF49B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5D51328-6AA7-4088-BBDA-97EFA9F84F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82641</xdr:rowOff>
    </xdr:from>
    <xdr:to>
      <xdr:col>23</xdr:col>
      <xdr:colOff>136525</xdr:colOff>
      <xdr:row>29</xdr:row>
      <xdr:rowOff>12791</xdr:rowOff>
    </xdr:to>
    <xdr:sp macro="" textlink="">
      <xdr:nvSpPr>
        <xdr:cNvPr id="85" name="楕円 84">
          <a:extLst>
            <a:ext uri="{FF2B5EF4-FFF2-40B4-BE49-F238E27FC236}">
              <a16:creationId xmlns:a16="http://schemas.microsoft.com/office/drawing/2014/main" id="{9160FB1A-A47C-4F44-9BAC-FA57FB57317B}"/>
            </a:ext>
          </a:extLst>
        </xdr:cNvPr>
        <xdr:cNvSpPr/>
      </xdr:nvSpPr>
      <xdr:spPr>
        <a:xfrm>
          <a:off x="47117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35668</xdr:rowOff>
    </xdr:from>
    <xdr:ext cx="405111" cy="259045"/>
    <xdr:sp macro="" textlink="">
      <xdr:nvSpPr>
        <xdr:cNvPr id="86" name="有形固定資産減価償却率該当値テキスト">
          <a:extLst>
            <a:ext uri="{FF2B5EF4-FFF2-40B4-BE49-F238E27FC236}">
              <a16:creationId xmlns:a16="http://schemas.microsoft.com/office/drawing/2014/main" id="{6C58441A-5369-4BDC-AB59-B9434A49A016}"/>
            </a:ext>
          </a:extLst>
        </xdr:cNvPr>
        <xdr:cNvSpPr txBox="1"/>
      </xdr:nvSpPr>
      <xdr:spPr>
        <a:xfrm>
          <a:off x="4813300" y="560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72118</xdr:rowOff>
    </xdr:from>
    <xdr:to>
      <xdr:col>19</xdr:col>
      <xdr:colOff>187325</xdr:colOff>
      <xdr:row>28</xdr:row>
      <xdr:rowOff>2268</xdr:rowOff>
    </xdr:to>
    <xdr:sp macro="" textlink="">
      <xdr:nvSpPr>
        <xdr:cNvPr id="87" name="楕円 86">
          <a:extLst>
            <a:ext uri="{FF2B5EF4-FFF2-40B4-BE49-F238E27FC236}">
              <a16:creationId xmlns:a16="http://schemas.microsoft.com/office/drawing/2014/main" id="{3714F44C-FC1A-4F4E-B18B-6FF955053612}"/>
            </a:ext>
          </a:extLst>
        </xdr:cNvPr>
        <xdr:cNvSpPr/>
      </xdr:nvSpPr>
      <xdr:spPr>
        <a:xfrm>
          <a:off x="4000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122918</xdr:rowOff>
    </xdr:from>
    <xdr:to>
      <xdr:col>23</xdr:col>
      <xdr:colOff>85725</xdr:colOff>
      <xdr:row>28</xdr:row>
      <xdr:rowOff>133441</xdr:rowOff>
    </xdr:to>
    <xdr:cxnSp macro="">
      <xdr:nvCxnSpPr>
        <xdr:cNvPr id="88" name="直線コネクタ 87">
          <a:extLst>
            <a:ext uri="{FF2B5EF4-FFF2-40B4-BE49-F238E27FC236}">
              <a16:creationId xmlns:a16="http://schemas.microsoft.com/office/drawing/2014/main" id="{8E75F004-A434-46ED-95CD-83B9E0E01D4E}"/>
            </a:ext>
          </a:extLst>
        </xdr:cNvPr>
        <xdr:cNvCxnSpPr/>
      </xdr:nvCxnSpPr>
      <xdr:spPr>
        <a:xfrm>
          <a:off x="4051300" y="5523593"/>
          <a:ext cx="711200" cy="18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115298</xdr:rowOff>
    </xdr:from>
    <xdr:to>
      <xdr:col>15</xdr:col>
      <xdr:colOff>187325</xdr:colOff>
      <xdr:row>28</xdr:row>
      <xdr:rowOff>45448</xdr:rowOff>
    </xdr:to>
    <xdr:sp macro="" textlink="">
      <xdr:nvSpPr>
        <xdr:cNvPr id="89" name="楕円 88">
          <a:extLst>
            <a:ext uri="{FF2B5EF4-FFF2-40B4-BE49-F238E27FC236}">
              <a16:creationId xmlns:a16="http://schemas.microsoft.com/office/drawing/2014/main" id="{BB98461A-5830-4817-B01D-295F02CCBAF1}"/>
            </a:ext>
          </a:extLst>
        </xdr:cNvPr>
        <xdr:cNvSpPr/>
      </xdr:nvSpPr>
      <xdr:spPr>
        <a:xfrm>
          <a:off x="3238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122918</xdr:rowOff>
    </xdr:from>
    <xdr:to>
      <xdr:col>19</xdr:col>
      <xdr:colOff>136525</xdr:colOff>
      <xdr:row>27</xdr:row>
      <xdr:rowOff>166098</xdr:rowOff>
    </xdr:to>
    <xdr:cxnSp macro="">
      <xdr:nvCxnSpPr>
        <xdr:cNvPr id="90" name="直線コネクタ 89">
          <a:extLst>
            <a:ext uri="{FF2B5EF4-FFF2-40B4-BE49-F238E27FC236}">
              <a16:creationId xmlns:a16="http://schemas.microsoft.com/office/drawing/2014/main" id="{EB91091B-56A3-4698-8246-2369C1D3C114}"/>
            </a:ext>
          </a:extLst>
        </xdr:cNvPr>
        <xdr:cNvCxnSpPr/>
      </xdr:nvCxnSpPr>
      <xdr:spPr>
        <a:xfrm flipV="1">
          <a:off x="3289300" y="55235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50528</xdr:rowOff>
    </xdr:from>
    <xdr:to>
      <xdr:col>11</xdr:col>
      <xdr:colOff>187325</xdr:colOff>
      <xdr:row>27</xdr:row>
      <xdr:rowOff>152128</xdr:rowOff>
    </xdr:to>
    <xdr:sp macro="" textlink="">
      <xdr:nvSpPr>
        <xdr:cNvPr id="91" name="楕円 90">
          <a:extLst>
            <a:ext uri="{FF2B5EF4-FFF2-40B4-BE49-F238E27FC236}">
              <a16:creationId xmlns:a16="http://schemas.microsoft.com/office/drawing/2014/main" id="{563B19FC-C756-46E5-8C4B-E8E3FE64C423}"/>
            </a:ext>
          </a:extLst>
        </xdr:cNvPr>
        <xdr:cNvSpPr/>
      </xdr:nvSpPr>
      <xdr:spPr>
        <a:xfrm>
          <a:off x="2476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101328</xdr:rowOff>
    </xdr:from>
    <xdr:to>
      <xdr:col>15</xdr:col>
      <xdr:colOff>136525</xdr:colOff>
      <xdr:row>27</xdr:row>
      <xdr:rowOff>166098</xdr:rowOff>
    </xdr:to>
    <xdr:cxnSp macro="">
      <xdr:nvCxnSpPr>
        <xdr:cNvPr id="92" name="直線コネクタ 91">
          <a:extLst>
            <a:ext uri="{FF2B5EF4-FFF2-40B4-BE49-F238E27FC236}">
              <a16:creationId xmlns:a16="http://schemas.microsoft.com/office/drawing/2014/main" id="{DE56E516-EB71-4BDA-A34B-105D9FEB0904}"/>
            </a:ext>
          </a:extLst>
        </xdr:cNvPr>
        <xdr:cNvCxnSpPr/>
      </xdr:nvCxnSpPr>
      <xdr:spPr>
        <a:xfrm>
          <a:off x="2527300" y="55020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160292</xdr:rowOff>
    </xdr:from>
    <xdr:to>
      <xdr:col>7</xdr:col>
      <xdr:colOff>187325</xdr:colOff>
      <xdr:row>27</xdr:row>
      <xdr:rowOff>90442</xdr:rowOff>
    </xdr:to>
    <xdr:sp macro="" textlink="">
      <xdr:nvSpPr>
        <xdr:cNvPr id="93" name="楕円 92">
          <a:extLst>
            <a:ext uri="{FF2B5EF4-FFF2-40B4-BE49-F238E27FC236}">
              <a16:creationId xmlns:a16="http://schemas.microsoft.com/office/drawing/2014/main" id="{1B3ACEA1-7559-4A24-BA50-3BEB12C7F397}"/>
            </a:ext>
          </a:extLst>
        </xdr:cNvPr>
        <xdr:cNvSpPr/>
      </xdr:nvSpPr>
      <xdr:spPr>
        <a:xfrm>
          <a:off x="1714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39642</xdr:rowOff>
    </xdr:from>
    <xdr:to>
      <xdr:col>11</xdr:col>
      <xdr:colOff>136525</xdr:colOff>
      <xdr:row>27</xdr:row>
      <xdr:rowOff>101328</xdr:rowOff>
    </xdr:to>
    <xdr:cxnSp macro="">
      <xdr:nvCxnSpPr>
        <xdr:cNvPr id="94" name="直線コネクタ 93">
          <a:extLst>
            <a:ext uri="{FF2B5EF4-FFF2-40B4-BE49-F238E27FC236}">
              <a16:creationId xmlns:a16="http://schemas.microsoft.com/office/drawing/2014/main" id="{32E47C73-FFF6-44BD-BAEE-12A6B6582CC8}"/>
            </a:ext>
          </a:extLst>
        </xdr:cNvPr>
        <xdr:cNvCxnSpPr/>
      </xdr:nvCxnSpPr>
      <xdr:spPr>
        <a:xfrm>
          <a:off x="1765300" y="544031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69413</xdr:rowOff>
    </xdr:from>
    <xdr:ext cx="405111" cy="259045"/>
    <xdr:sp macro="" textlink="">
      <xdr:nvSpPr>
        <xdr:cNvPr id="95" name="n_1aveValue有形固定資産減価償却率">
          <a:extLst>
            <a:ext uri="{FF2B5EF4-FFF2-40B4-BE49-F238E27FC236}">
              <a16:creationId xmlns:a16="http://schemas.microsoft.com/office/drawing/2014/main" id="{3458CE59-2350-4CF3-B4FF-34A12913485D}"/>
            </a:ext>
          </a:extLst>
        </xdr:cNvPr>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96" name="n_2aveValue有形固定資産減価償却率">
          <a:extLst>
            <a:ext uri="{FF2B5EF4-FFF2-40B4-BE49-F238E27FC236}">
              <a16:creationId xmlns:a16="http://schemas.microsoft.com/office/drawing/2014/main" id="{F4967C6C-7513-4B02-B3BA-DC95D1438AED}"/>
            </a:ext>
          </a:extLst>
        </xdr:cNvPr>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97" name="n_3aveValue有形固定資産減価償却率">
          <a:extLst>
            <a:ext uri="{FF2B5EF4-FFF2-40B4-BE49-F238E27FC236}">
              <a16:creationId xmlns:a16="http://schemas.microsoft.com/office/drawing/2014/main" id="{56CBB354-5191-4381-9D86-035A8543C4ED}"/>
            </a:ext>
          </a:extLst>
        </xdr:cNvPr>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135998</xdr:rowOff>
    </xdr:from>
    <xdr:ext cx="405111" cy="259045"/>
    <xdr:sp macro="" textlink="">
      <xdr:nvSpPr>
        <xdr:cNvPr id="98" name="n_4aveValue有形固定資産減価償却率">
          <a:extLst>
            <a:ext uri="{FF2B5EF4-FFF2-40B4-BE49-F238E27FC236}">
              <a16:creationId xmlns:a16="http://schemas.microsoft.com/office/drawing/2014/main" id="{2B634B11-1214-4E2C-B493-4803C8C781C5}"/>
            </a:ext>
          </a:extLst>
        </xdr:cNvPr>
        <xdr:cNvSpPr txBox="1"/>
      </xdr:nvSpPr>
      <xdr:spPr>
        <a:xfrm>
          <a:off x="1562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18795</xdr:rowOff>
    </xdr:from>
    <xdr:ext cx="405111" cy="259045"/>
    <xdr:sp macro="" textlink="">
      <xdr:nvSpPr>
        <xdr:cNvPr id="99" name="n_1mainValue有形固定資産減価償却率">
          <a:extLst>
            <a:ext uri="{FF2B5EF4-FFF2-40B4-BE49-F238E27FC236}">
              <a16:creationId xmlns:a16="http://schemas.microsoft.com/office/drawing/2014/main" id="{5C9F0D49-19F5-439B-96E7-5A145B58B31F}"/>
            </a:ext>
          </a:extLst>
        </xdr:cNvPr>
        <xdr:cNvSpPr txBox="1"/>
      </xdr:nvSpPr>
      <xdr:spPr>
        <a:xfrm>
          <a:off x="38360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100" name="n_2mainValue有形固定資産減価償却率">
          <a:extLst>
            <a:ext uri="{FF2B5EF4-FFF2-40B4-BE49-F238E27FC236}">
              <a16:creationId xmlns:a16="http://schemas.microsoft.com/office/drawing/2014/main" id="{3BB77AA8-0B3A-4CC2-BC22-B92FA0872455}"/>
            </a:ext>
          </a:extLst>
        </xdr:cNvPr>
        <xdr:cNvSpPr txBox="1"/>
      </xdr:nvSpPr>
      <xdr:spPr>
        <a:xfrm>
          <a:off x="3086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168655</xdr:rowOff>
    </xdr:from>
    <xdr:ext cx="405111" cy="259045"/>
    <xdr:sp macro="" textlink="">
      <xdr:nvSpPr>
        <xdr:cNvPr id="101" name="n_3mainValue有形固定資産減価償却率">
          <a:extLst>
            <a:ext uri="{FF2B5EF4-FFF2-40B4-BE49-F238E27FC236}">
              <a16:creationId xmlns:a16="http://schemas.microsoft.com/office/drawing/2014/main" id="{E58604C9-3257-48D3-98B4-EE3CEEFF347A}"/>
            </a:ext>
          </a:extLst>
        </xdr:cNvPr>
        <xdr:cNvSpPr txBox="1"/>
      </xdr:nvSpPr>
      <xdr:spPr>
        <a:xfrm>
          <a:off x="2324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106969</xdr:rowOff>
    </xdr:from>
    <xdr:ext cx="405111" cy="259045"/>
    <xdr:sp macro="" textlink="">
      <xdr:nvSpPr>
        <xdr:cNvPr id="102" name="n_4mainValue有形固定資産減価償却率">
          <a:extLst>
            <a:ext uri="{FF2B5EF4-FFF2-40B4-BE49-F238E27FC236}">
              <a16:creationId xmlns:a16="http://schemas.microsoft.com/office/drawing/2014/main" id="{B525A097-3DC2-4D43-B00E-1ED5CF7780C5}"/>
            </a:ext>
          </a:extLst>
        </xdr:cNvPr>
        <xdr:cNvSpPr txBox="1"/>
      </xdr:nvSpPr>
      <xdr:spPr>
        <a:xfrm>
          <a:off x="1562744"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9840155-D8B1-4100-A107-2C5E6FC9545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21659A2-C35D-49C1-85F4-40C781B8B9B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ADF1B63-41C3-48A1-A097-BAF0B4FAB2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88DF8E83-684B-4C51-8C62-9AF69B7BDDF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1B70E17-3376-405A-9520-9FFCBE521E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BD21A73-6E14-4940-BD0E-5ED235586F3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0E4C311-1769-4321-9ECE-68B4E865974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CDE38EC-E653-4FAE-8009-64E2683489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67D3153-506E-4949-A818-B204CE07CE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BCA89EB-57D3-4FC3-B837-9FD56992C3C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67A567D-695A-4AB7-BF51-39B84AF2A7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A606CAC-2BCD-45B3-A7FA-1297914E6C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9C5307B-33B2-4DB7-8074-A8E8D87B791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1,552,234</a:t>
          </a:r>
          <a:r>
            <a:rPr kumimoji="1" lang="ja-JP" altLang="ja-JP" sz="1100">
              <a:solidFill>
                <a:schemeClr val="dk1"/>
              </a:solidFill>
              <a:effectLst/>
              <a:latin typeface="+mn-lt"/>
              <a:ea typeface="+mn-ea"/>
              <a:cs typeface="+mn-cs"/>
            </a:rPr>
            <a:t>千円増、減債基金</a:t>
          </a:r>
          <a:r>
            <a:rPr kumimoji="1" lang="en-US" altLang="ja-JP" sz="1100">
              <a:solidFill>
                <a:schemeClr val="dk1"/>
              </a:solidFill>
              <a:effectLst/>
              <a:latin typeface="+mn-lt"/>
              <a:ea typeface="+mn-ea"/>
              <a:cs typeface="+mn-cs"/>
            </a:rPr>
            <a:t>800,000</a:t>
          </a:r>
          <a:r>
            <a:rPr kumimoji="1" lang="ja-JP" altLang="ja-JP" sz="1100">
              <a:solidFill>
                <a:schemeClr val="dk1"/>
              </a:solidFill>
              <a:effectLst/>
              <a:latin typeface="+mn-lt"/>
              <a:ea typeface="+mn-ea"/>
              <a:cs typeface="+mn-cs"/>
            </a:rPr>
            <a:t>千円の増等により、充当可能財源が増加し、分子が減と</a:t>
          </a:r>
          <a:r>
            <a:rPr lang="ja-JP" altLang="ja-JP" sz="1100" b="0" i="0" baseline="0">
              <a:solidFill>
                <a:schemeClr val="dk1"/>
              </a:solidFill>
              <a:effectLst/>
              <a:latin typeface="+mn-lt"/>
              <a:ea typeface="+mn-ea"/>
              <a:cs typeface="+mn-cs"/>
            </a:rPr>
            <a:t>なったため、</a:t>
          </a:r>
          <a:r>
            <a:rPr kumimoji="1" lang="ja-JP" altLang="ja-JP" sz="1100">
              <a:solidFill>
                <a:schemeClr val="dk1"/>
              </a:solidFill>
              <a:effectLst/>
              <a:latin typeface="+mn-lt"/>
              <a:ea typeface="+mn-ea"/>
              <a:cs typeface="+mn-cs"/>
            </a:rPr>
            <a:t>昨年度より比率が減少している。今後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公共施設建設</a:t>
          </a:r>
          <a:r>
            <a:rPr kumimoji="1" lang="ja-JP" altLang="ja-JP" sz="1100">
              <a:solidFill>
                <a:schemeClr val="dk1"/>
              </a:solidFill>
              <a:effectLst/>
              <a:latin typeface="+mn-lt"/>
              <a:ea typeface="+mn-ea"/>
              <a:cs typeface="+mn-cs"/>
            </a:rPr>
            <a:t>事業に伴う市債発行額の増が見込まれるため、事業実施に際しては、民間資金の活用等、起債に大きく頼ることのない財政運営に努める</a:t>
          </a:r>
          <a:r>
            <a:rPr kumimoji="1" lang="ja-JP" altLang="en-US"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228E90E-FF7D-411F-8451-18D05E4424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0FB57F9-28F4-4F36-82EF-FB4693F92F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36CF4E2-800E-4E11-8730-3EB43BC0385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057A4DB-AD89-4D4F-84D5-7A0C5EBF320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FBDA1AD4-A74C-4241-871D-80F1629EB2E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0A10D32-058C-4408-8D64-B90A2490DFF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CC71457-5BEB-4110-88D1-3DE61427EBB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5F71995F-97C8-4769-A12F-58FA0EFC818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D6E61C4-7C33-4E08-A5D6-431AF46D83D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26D9FC0A-8FD7-4183-9B68-4CF7D18304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8108D6B-2D76-42F6-BAA4-F4E4166AD2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30809535-38F3-4312-B4FA-DF7BBADDD72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2C5DF42-E104-47D7-BE22-8C3C5DC479A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DC72D78-609F-4FD5-BFBE-EBB61676322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9B80646-8058-46BA-822D-8FF990920B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1" name="直線コネクタ 130">
          <a:extLst>
            <a:ext uri="{FF2B5EF4-FFF2-40B4-BE49-F238E27FC236}">
              <a16:creationId xmlns:a16="http://schemas.microsoft.com/office/drawing/2014/main" id="{ED64600C-6255-4AA8-9444-365C3914268D}"/>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2" name="債務償還比率最小値テキスト">
          <a:extLst>
            <a:ext uri="{FF2B5EF4-FFF2-40B4-BE49-F238E27FC236}">
              <a16:creationId xmlns:a16="http://schemas.microsoft.com/office/drawing/2014/main" id="{4FAEFEB6-7585-4B13-AF3F-69607717AD67}"/>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3" name="直線コネクタ 132">
          <a:extLst>
            <a:ext uri="{FF2B5EF4-FFF2-40B4-BE49-F238E27FC236}">
              <a16:creationId xmlns:a16="http://schemas.microsoft.com/office/drawing/2014/main" id="{4B293443-E322-41AA-9F91-CBCBD9993E97}"/>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20F49DB-D83C-4F74-9464-A9513FBB652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37CBD90A-35CB-4003-9DF8-F17C53379D5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6" name="債務償還比率平均値テキスト">
          <a:extLst>
            <a:ext uri="{FF2B5EF4-FFF2-40B4-BE49-F238E27FC236}">
              <a16:creationId xmlns:a16="http://schemas.microsoft.com/office/drawing/2014/main" id="{04D0AA8D-37EF-42AC-87D2-7F3F53AE1488}"/>
            </a:ext>
          </a:extLst>
        </xdr:cNvPr>
        <xdr:cNvSpPr txBox="1"/>
      </xdr:nvSpPr>
      <xdr:spPr>
        <a:xfrm>
          <a:off x="14846300" y="579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7" name="フローチャート: 判断 136">
          <a:extLst>
            <a:ext uri="{FF2B5EF4-FFF2-40B4-BE49-F238E27FC236}">
              <a16:creationId xmlns:a16="http://schemas.microsoft.com/office/drawing/2014/main" id="{DCCC54AF-90FE-4E4E-9225-10925B24F168}"/>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8" name="フローチャート: 判断 137">
          <a:extLst>
            <a:ext uri="{FF2B5EF4-FFF2-40B4-BE49-F238E27FC236}">
              <a16:creationId xmlns:a16="http://schemas.microsoft.com/office/drawing/2014/main" id="{FD02CDB2-46C3-41F1-9B34-5342C394E3C5}"/>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39" name="フローチャート: 判断 138">
          <a:extLst>
            <a:ext uri="{FF2B5EF4-FFF2-40B4-BE49-F238E27FC236}">
              <a16:creationId xmlns:a16="http://schemas.microsoft.com/office/drawing/2014/main" id="{6FCB1A05-CEDD-4DD7-B37A-038DEF32E1A0}"/>
            </a:ext>
          </a:extLst>
        </xdr:cNvPr>
        <xdr:cNvSpPr/>
      </xdr:nvSpPr>
      <xdr:spPr>
        <a:xfrm>
          <a:off x="13271500" y="61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40" name="フローチャート: 判断 139">
          <a:extLst>
            <a:ext uri="{FF2B5EF4-FFF2-40B4-BE49-F238E27FC236}">
              <a16:creationId xmlns:a16="http://schemas.microsoft.com/office/drawing/2014/main" id="{515EEC8A-D1D4-4781-A056-35620059DDE9}"/>
            </a:ext>
          </a:extLst>
        </xdr:cNvPr>
        <xdr:cNvSpPr/>
      </xdr:nvSpPr>
      <xdr:spPr>
        <a:xfrm>
          <a:off x="125095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41" name="フローチャート: 判断 140">
          <a:extLst>
            <a:ext uri="{FF2B5EF4-FFF2-40B4-BE49-F238E27FC236}">
              <a16:creationId xmlns:a16="http://schemas.microsoft.com/office/drawing/2014/main" id="{78664FCD-D7B1-43EA-9045-F9DBFDD389DB}"/>
            </a:ext>
          </a:extLst>
        </xdr:cNvPr>
        <xdr:cNvSpPr/>
      </xdr:nvSpPr>
      <xdr:spPr>
        <a:xfrm>
          <a:off x="11747500" y="6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DC1E373-B23C-4339-911F-738E7C5685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3F5F5EB-E852-4844-8195-A4DC557E07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7BE7BC-813C-442C-83A3-71A72AB78D1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389B3E3-2477-4933-AD80-C47D0925C4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8BF3F26-7427-4395-9E52-CBC8A742FCB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55690</xdr:rowOff>
    </xdr:from>
    <xdr:to>
      <xdr:col>76</xdr:col>
      <xdr:colOff>73025</xdr:colOff>
      <xdr:row>29</xdr:row>
      <xdr:rowOff>157290</xdr:rowOff>
    </xdr:to>
    <xdr:sp macro="" textlink="">
      <xdr:nvSpPr>
        <xdr:cNvPr id="147" name="楕円 146">
          <a:extLst>
            <a:ext uri="{FF2B5EF4-FFF2-40B4-BE49-F238E27FC236}">
              <a16:creationId xmlns:a16="http://schemas.microsoft.com/office/drawing/2014/main" id="{E8CF707B-85F3-456E-905E-1DDEC00F3E06}"/>
            </a:ext>
          </a:extLst>
        </xdr:cNvPr>
        <xdr:cNvSpPr/>
      </xdr:nvSpPr>
      <xdr:spPr>
        <a:xfrm>
          <a:off x="14744700" y="57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78567</xdr:rowOff>
    </xdr:from>
    <xdr:ext cx="469744" cy="259045"/>
    <xdr:sp macro="" textlink="">
      <xdr:nvSpPr>
        <xdr:cNvPr id="148" name="債務償還比率該当値テキスト">
          <a:extLst>
            <a:ext uri="{FF2B5EF4-FFF2-40B4-BE49-F238E27FC236}">
              <a16:creationId xmlns:a16="http://schemas.microsoft.com/office/drawing/2014/main" id="{1D76EBE0-17DF-4567-BCA0-3FDA93BB414B}"/>
            </a:ext>
          </a:extLst>
        </xdr:cNvPr>
        <xdr:cNvSpPr txBox="1"/>
      </xdr:nvSpPr>
      <xdr:spPr>
        <a:xfrm>
          <a:off x="14846300" y="565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82557</xdr:rowOff>
    </xdr:from>
    <xdr:to>
      <xdr:col>72</xdr:col>
      <xdr:colOff>123825</xdr:colOff>
      <xdr:row>30</xdr:row>
      <xdr:rowOff>12707</xdr:rowOff>
    </xdr:to>
    <xdr:sp macro="" textlink="">
      <xdr:nvSpPr>
        <xdr:cNvPr id="149" name="楕円 148">
          <a:extLst>
            <a:ext uri="{FF2B5EF4-FFF2-40B4-BE49-F238E27FC236}">
              <a16:creationId xmlns:a16="http://schemas.microsoft.com/office/drawing/2014/main" id="{906A0B8F-05FA-4529-A958-C2E860BC5B3D}"/>
            </a:ext>
          </a:extLst>
        </xdr:cNvPr>
        <xdr:cNvSpPr/>
      </xdr:nvSpPr>
      <xdr:spPr>
        <a:xfrm>
          <a:off x="14033500" y="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106490</xdr:rowOff>
    </xdr:from>
    <xdr:to>
      <xdr:col>76</xdr:col>
      <xdr:colOff>22225</xdr:colOff>
      <xdr:row>29</xdr:row>
      <xdr:rowOff>133357</xdr:rowOff>
    </xdr:to>
    <xdr:cxnSp macro="">
      <xdr:nvCxnSpPr>
        <xdr:cNvPr id="150" name="直線コネクタ 149">
          <a:extLst>
            <a:ext uri="{FF2B5EF4-FFF2-40B4-BE49-F238E27FC236}">
              <a16:creationId xmlns:a16="http://schemas.microsoft.com/office/drawing/2014/main" id="{E2817A3B-BF4B-4CD6-B635-CE090C78EC2C}"/>
            </a:ext>
          </a:extLst>
        </xdr:cNvPr>
        <xdr:cNvCxnSpPr/>
      </xdr:nvCxnSpPr>
      <xdr:spPr>
        <a:xfrm flipV="1">
          <a:off x="14084300" y="5850065"/>
          <a:ext cx="7112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80109</xdr:rowOff>
    </xdr:from>
    <xdr:to>
      <xdr:col>68</xdr:col>
      <xdr:colOff>123825</xdr:colOff>
      <xdr:row>31</xdr:row>
      <xdr:rowOff>10259</xdr:rowOff>
    </xdr:to>
    <xdr:sp macro="" textlink="">
      <xdr:nvSpPr>
        <xdr:cNvPr id="151" name="楕円 150">
          <a:extLst>
            <a:ext uri="{FF2B5EF4-FFF2-40B4-BE49-F238E27FC236}">
              <a16:creationId xmlns:a16="http://schemas.microsoft.com/office/drawing/2014/main" id="{8FB505E3-260B-4958-86A3-405FF58C908D}"/>
            </a:ext>
          </a:extLst>
        </xdr:cNvPr>
        <xdr:cNvSpPr/>
      </xdr:nvSpPr>
      <xdr:spPr>
        <a:xfrm>
          <a:off x="13271500" y="59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133357</xdr:rowOff>
    </xdr:from>
    <xdr:to>
      <xdr:col>72</xdr:col>
      <xdr:colOff>73025</xdr:colOff>
      <xdr:row>30</xdr:row>
      <xdr:rowOff>130909</xdr:rowOff>
    </xdr:to>
    <xdr:cxnSp macro="">
      <xdr:nvCxnSpPr>
        <xdr:cNvPr id="152" name="直線コネクタ 151">
          <a:extLst>
            <a:ext uri="{FF2B5EF4-FFF2-40B4-BE49-F238E27FC236}">
              <a16:creationId xmlns:a16="http://schemas.microsoft.com/office/drawing/2014/main" id="{7AB152CC-F47C-4E45-A3A9-BDAB28F261F5}"/>
            </a:ext>
          </a:extLst>
        </xdr:cNvPr>
        <xdr:cNvCxnSpPr/>
      </xdr:nvCxnSpPr>
      <xdr:spPr>
        <a:xfrm flipV="1">
          <a:off x="13322300" y="5876932"/>
          <a:ext cx="762000" cy="16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151257</xdr:rowOff>
    </xdr:from>
    <xdr:to>
      <xdr:col>64</xdr:col>
      <xdr:colOff>123825</xdr:colOff>
      <xdr:row>33</xdr:row>
      <xdr:rowOff>81407</xdr:rowOff>
    </xdr:to>
    <xdr:sp macro="" textlink="">
      <xdr:nvSpPr>
        <xdr:cNvPr id="153" name="楕円 152">
          <a:extLst>
            <a:ext uri="{FF2B5EF4-FFF2-40B4-BE49-F238E27FC236}">
              <a16:creationId xmlns:a16="http://schemas.microsoft.com/office/drawing/2014/main" id="{2C53BD45-A0B3-4ADB-9409-9177848BAA77}"/>
            </a:ext>
          </a:extLst>
        </xdr:cNvPr>
        <xdr:cNvSpPr/>
      </xdr:nvSpPr>
      <xdr:spPr>
        <a:xfrm>
          <a:off x="12509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130909</xdr:rowOff>
    </xdr:from>
    <xdr:to>
      <xdr:col>68</xdr:col>
      <xdr:colOff>73025</xdr:colOff>
      <xdr:row>33</xdr:row>
      <xdr:rowOff>30607</xdr:rowOff>
    </xdr:to>
    <xdr:cxnSp macro="">
      <xdr:nvCxnSpPr>
        <xdr:cNvPr id="154" name="直線コネクタ 153">
          <a:extLst>
            <a:ext uri="{FF2B5EF4-FFF2-40B4-BE49-F238E27FC236}">
              <a16:creationId xmlns:a16="http://schemas.microsoft.com/office/drawing/2014/main" id="{51C72250-7064-41FF-A65E-4A21F59ED07A}"/>
            </a:ext>
          </a:extLst>
        </xdr:cNvPr>
        <xdr:cNvCxnSpPr/>
      </xdr:nvCxnSpPr>
      <xdr:spPr>
        <a:xfrm flipV="1">
          <a:off x="12560300" y="6045934"/>
          <a:ext cx="762000" cy="41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106066</xdr:rowOff>
    </xdr:from>
    <xdr:to>
      <xdr:col>60</xdr:col>
      <xdr:colOff>123825</xdr:colOff>
      <xdr:row>30</xdr:row>
      <xdr:rowOff>36216</xdr:rowOff>
    </xdr:to>
    <xdr:sp macro="" textlink="">
      <xdr:nvSpPr>
        <xdr:cNvPr id="155" name="楕円 154">
          <a:extLst>
            <a:ext uri="{FF2B5EF4-FFF2-40B4-BE49-F238E27FC236}">
              <a16:creationId xmlns:a16="http://schemas.microsoft.com/office/drawing/2014/main" id="{722FCA13-A4BC-41F4-9553-EAD779FB5077}"/>
            </a:ext>
          </a:extLst>
        </xdr:cNvPr>
        <xdr:cNvSpPr/>
      </xdr:nvSpPr>
      <xdr:spPr>
        <a:xfrm>
          <a:off x="11747500" y="5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156866</xdr:rowOff>
    </xdr:from>
    <xdr:to>
      <xdr:col>64</xdr:col>
      <xdr:colOff>73025</xdr:colOff>
      <xdr:row>33</xdr:row>
      <xdr:rowOff>30607</xdr:rowOff>
    </xdr:to>
    <xdr:cxnSp macro="">
      <xdr:nvCxnSpPr>
        <xdr:cNvPr id="156" name="直線コネクタ 155">
          <a:extLst>
            <a:ext uri="{FF2B5EF4-FFF2-40B4-BE49-F238E27FC236}">
              <a16:creationId xmlns:a16="http://schemas.microsoft.com/office/drawing/2014/main" id="{A9C14149-4ADF-4880-897F-8195C271F29B}"/>
            </a:ext>
          </a:extLst>
        </xdr:cNvPr>
        <xdr:cNvCxnSpPr/>
      </xdr:nvCxnSpPr>
      <xdr:spPr>
        <a:xfrm>
          <a:off x="11798300" y="5900441"/>
          <a:ext cx="762000" cy="55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7" name="n_1aveValue債務償還比率">
          <a:extLst>
            <a:ext uri="{FF2B5EF4-FFF2-40B4-BE49-F238E27FC236}">
              <a16:creationId xmlns:a16="http://schemas.microsoft.com/office/drawing/2014/main" id="{38B1F9E9-60D8-452D-A5B9-7B94BCC49675}"/>
            </a:ext>
          </a:extLst>
        </xdr:cNvPr>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58" name="n_2aveValue債務償還比率">
          <a:extLst>
            <a:ext uri="{FF2B5EF4-FFF2-40B4-BE49-F238E27FC236}">
              <a16:creationId xmlns:a16="http://schemas.microsoft.com/office/drawing/2014/main" id="{3415B9B1-DAB9-4B48-A61B-BC625298F082}"/>
            </a:ext>
          </a:extLst>
        </xdr:cNvPr>
        <xdr:cNvSpPr txBox="1"/>
      </xdr:nvSpPr>
      <xdr:spPr>
        <a:xfrm>
          <a:off x="13087427" y="62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11743</xdr:rowOff>
    </xdr:from>
    <xdr:ext cx="469744" cy="259045"/>
    <xdr:sp macro="" textlink="">
      <xdr:nvSpPr>
        <xdr:cNvPr id="159" name="n_3aveValue債務償還比率">
          <a:extLst>
            <a:ext uri="{FF2B5EF4-FFF2-40B4-BE49-F238E27FC236}">
              <a16:creationId xmlns:a16="http://schemas.microsoft.com/office/drawing/2014/main" id="{D64BDF5C-7B04-450C-9289-07DF79045CDD}"/>
            </a:ext>
          </a:extLst>
        </xdr:cNvPr>
        <xdr:cNvSpPr txBox="1"/>
      </xdr:nvSpPr>
      <xdr:spPr>
        <a:xfrm>
          <a:off x="12325427" y="59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98301</xdr:rowOff>
    </xdr:from>
    <xdr:ext cx="469744" cy="259045"/>
    <xdr:sp macro="" textlink="">
      <xdr:nvSpPr>
        <xdr:cNvPr id="160" name="n_4aveValue債務償還比率">
          <a:extLst>
            <a:ext uri="{FF2B5EF4-FFF2-40B4-BE49-F238E27FC236}">
              <a16:creationId xmlns:a16="http://schemas.microsoft.com/office/drawing/2014/main" id="{2467A223-ADE2-4D00-947F-51C3C918CA0A}"/>
            </a:ext>
          </a:extLst>
        </xdr:cNvPr>
        <xdr:cNvSpPr txBox="1"/>
      </xdr:nvSpPr>
      <xdr:spPr>
        <a:xfrm>
          <a:off x="11563427" y="61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3834</xdr:rowOff>
    </xdr:from>
    <xdr:ext cx="469744" cy="259045"/>
    <xdr:sp macro="" textlink="">
      <xdr:nvSpPr>
        <xdr:cNvPr id="161" name="n_1mainValue債務償還比率">
          <a:extLst>
            <a:ext uri="{FF2B5EF4-FFF2-40B4-BE49-F238E27FC236}">
              <a16:creationId xmlns:a16="http://schemas.microsoft.com/office/drawing/2014/main" id="{631D7745-48F2-4698-B48D-C5C992251AF5}"/>
            </a:ext>
          </a:extLst>
        </xdr:cNvPr>
        <xdr:cNvSpPr txBox="1"/>
      </xdr:nvSpPr>
      <xdr:spPr>
        <a:xfrm>
          <a:off x="13836727" y="59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26786</xdr:rowOff>
    </xdr:from>
    <xdr:ext cx="469744" cy="259045"/>
    <xdr:sp macro="" textlink="">
      <xdr:nvSpPr>
        <xdr:cNvPr id="162" name="n_2mainValue債務償還比率">
          <a:extLst>
            <a:ext uri="{FF2B5EF4-FFF2-40B4-BE49-F238E27FC236}">
              <a16:creationId xmlns:a16="http://schemas.microsoft.com/office/drawing/2014/main" id="{270F907B-A804-41CA-A006-8DE69F7A850A}"/>
            </a:ext>
          </a:extLst>
        </xdr:cNvPr>
        <xdr:cNvSpPr txBox="1"/>
      </xdr:nvSpPr>
      <xdr:spPr>
        <a:xfrm>
          <a:off x="13087427" y="57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72534</xdr:rowOff>
    </xdr:from>
    <xdr:ext cx="469744" cy="259045"/>
    <xdr:sp macro="" textlink="">
      <xdr:nvSpPr>
        <xdr:cNvPr id="163" name="n_3mainValue債務償還比率">
          <a:extLst>
            <a:ext uri="{FF2B5EF4-FFF2-40B4-BE49-F238E27FC236}">
              <a16:creationId xmlns:a16="http://schemas.microsoft.com/office/drawing/2014/main" id="{9BB62EB1-CA7B-435D-AF02-18042B05C4FF}"/>
            </a:ext>
          </a:extLst>
        </xdr:cNvPr>
        <xdr:cNvSpPr txBox="1"/>
      </xdr:nvSpPr>
      <xdr:spPr>
        <a:xfrm>
          <a:off x="12325427" y="65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52743</xdr:rowOff>
    </xdr:from>
    <xdr:ext cx="469744" cy="259045"/>
    <xdr:sp macro="" textlink="">
      <xdr:nvSpPr>
        <xdr:cNvPr id="164" name="n_4mainValue債務償還比率">
          <a:extLst>
            <a:ext uri="{FF2B5EF4-FFF2-40B4-BE49-F238E27FC236}">
              <a16:creationId xmlns:a16="http://schemas.microsoft.com/office/drawing/2014/main" id="{E787D397-8071-4168-A5AC-F3807FF4F1A7}"/>
            </a:ext>
          </a:extLst>
        </xdr:cNvPr>
        <xdr:cNvSpPr txBox="1"/>
      </xdr:nvSpPr>
      <xdr:spPr>
        <a:xfrm>
          <a:off x="11563427" y="56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7CBF977-1121-4160-8E7F-7A96DC707F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91A4052-7B0E-46B0-A0AC-1BF72657F7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56E7095-758E-4F1E-AF3B-040141BD0F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AD9FAAD-33B5-4B08-9580-BB308E88B4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704780E-4442-4926-85AC-795F6FE75F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9A4A85B6-6965-4CE4-B644-116643B45F8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CB0437-C798-4428-A18D-E42AB3B9B5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7BA0D9-DC8F-4545-8FA5-C41BF863F8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7C0E6C-F883-4053-A9A1-AB83A27FB7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C50278-EF9A-47EE-8CBB-EEAADC67C4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376D7D-88C2-4A7E-B016-3E7CFB60ED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DED36A-AF36-440A-B5B8-B787BE356E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462E78-448A-4F85-BB60-1F70E4F87F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BC6ADA-EC77-46E7-AA22-F5FADB6911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7C496F-1A10-445B-9977-A6B3247C85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C75609-F6DB-4267-91EC-FB24B6AC43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19BCF8-9300-43A8-958E-CA4C9C008B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8A931D-0409-416B-827B-8E3DA4FCFB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DCBFD4-7DD9-4BE2-82E3-EF9F918A9C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D4767-FF28-4D3C-BB26-5BBAA20BE5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782A30-A770-44EE-87B6-BF99790C9C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80C461E-54A4-4704-98BA-77ED1D1029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D1D283-1D43-4942-A7C6-5500B6DBDB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727A8C-1DC2-44C3-9E82-A2EA501F34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9D8896-17B7-4886-87C1-C848844C9F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5F07C2-9431-4D35-9119-F32AB27DFE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7FA09A-2BE6-4DF6-8854-7768BC975F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2BA9D3-F32F-4AC5-B011-8272D07030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F6B6CD-17E2-4688-B474-D64E063C47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D96F4B-7CEB-4E1E-BE3F-689CE1EAA1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62F78D-E878-4E1F-AD97-745B3DD5BE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6EC7BB-CF92-49CC-9EF9-C28AC44FD7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89008A-78B4-41CB-9345-282DA228D0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2B0710-D7EA-49A7-941D-B42C74EFA9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C32135-15B0-476D-A1B2-3B5EEA3B98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750A8B-C2CB-488B-B03A-BF28816BB0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3BA5C2-225E-40CA-B0C9-706F3BC88B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3C893A-370F-4D02-81A8-139D7FDE3F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A72104-CE7C-4832-BD67-3D3FCDA100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22A25A-0D23-4502-B99F-9E8209631F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E317BF-22A4-471D-921B-D289A643C9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BFC8FE-3E7D-4FC3-8C8B-0A3E068DEC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41ED7D-E07B-42D5-8C87-4AB67D90DE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2C19EB-B5A5-4613-91BC-121F7565B2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9B1E1E-F030-4957-A1E3-B27B5FAE93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554A3D-57EE-415A-9BE7-906CA301F0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A770B2-FAD3-4393-B120-946834F370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705E68-8A3F-4797-BC73-23D1318A89A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1C2231-BC1A-4527-AE82-C8A9BF8042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F76DAC0-30C2-438A-A00A-1580F7E0171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D859B9C-2CF5-4D0F-9D1F-F7A3DEE32F3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B902A0-3501-48A5-8C19-46BA6AF5AF0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41F759-59AD-4E21-B367-E756FDD350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2A4F58-636D-4765-9C6B-9D871C815D2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F8CBF8A-C7EB-4346-BD50-E750CC00F3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C85F7D0-3258-4C3C-AA71-9E7AC94101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BD6D67-BFDB-4309-82B5-9C82E8841F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FABFC8-8496-4092-B0F1-3A139CE1F56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75FA03-ACEA-4950-BDE7-05A70809F3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D20CE9-0B0E-4AD5-A025-380AC8159E9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D7DC8FE-60D2-4600-90D7-AA02F479DB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72390</xdr:rowOff>
    </xdr:from>
    <xdr:to>
      <xdr:col>24</xdr:col>
      <xdr:colOff>62865</xdr:colOff>
      <xdr:row>41</xdr:row>
      <xdr:rowOff>135255</xdr:rowOff>
    </xdr:to>
    <xdr:cxnSp macro="">
      <xdr:nvCxnSpPr>
        <xdr:cNvPr id="57" name="直線コネクタ 56">
          <a:extLst>
            <a:ext uri="{FF2B5EF4-FFF2-40B4-BE49-F238E27FC236}">
              <a16:creationId xmlns:a16="http://schemas.microsoft.com/office/drawing/2014/main" id="{0334F98C-767D-40CB-BE14-8A162A1A5F94}"/>
            </a:ext>
          </a:extLst>
        </xdr:cNvPr>
        <xdr:cNvCxnSpPr/>
      </xdr:nvCxnSpPr>
      <xdr:spPr>
        <a:xfrm flipV="1">
          <a:off x="4634865" y="6073140"/>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139082</xdr:rowOff>
    </xdr:from>
    <xdr:ext cx="405111" cy="259045"/>
    <xdr:sp macro="" textlink="">
      <xdr:nvSpPr>
        <xdr:cNvPr id="58" name="【道路】&#10;有形固定資産減価償却率最小値テキスト">
          <a:extLst>
            <a:ext uri="{FF2B5EF4-FFF2-40B4-BE49-F238E27FC236}">
              <a16:creationId xmlns:a16="http://schemas.microsoft.com/office/drawing/2014/main" id="{84A55888-65B1-4526-8491-57872A1ACD0E}"/>
            </a:ext>
          </a:extLst>
        </xdr:cNvPr>
        <xdr:cNvSpPr txBox="1"/>
      </xdr:nvSpPr>
      <xdr:spPr>
        <a:xfrm>
          <a:off x="4673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135255</xdr:rowOff>
    </xdr:from>
    <xdr:to>
      <xdr:col>24</xdr:col>
      <xdr:colOff>152400</xdr:colOff>
      <xdr:row>41</xdr:row>
      <xdr:rowOff>135255</xdr:rowOff>
    </xdr:to>
    <xdr:cxnSp macro="">
      <xdr:nvCxnSpPr>
        <xdr:cNvPr id="59" name="直線コネクタ 58">
          <a:extLst>
            <a:ext uri="{FF2B5EF4-FFF2-40B4-BE49-F238E27FC236}">
              <a16:creationId xmlns:a16="http://schemas.microsoft.com/office/drawing/2014/main" id="{FAEDB813-BC5F-4968-9D60-D5815B790A6A}"/>
            </a:ext>
          </a:extLst>
        </xdr:cNvPr>
        <xdr:cNvCxnSpPr/>
      </xdr:nvCxnSpPr>
      <xdr:spPr>
        <a:xfrm>
          <a:off x="4546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12B6B72A-7F58-4C1A-8D93-AEEE729CF4D9}"/>
            </a:ext>
          </a:extLst>
        </xdr:cNvPr>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72390</xdr:rowOff>
    </xdr:from>
    <xdr:to>
      <xdr:col>24</xdr:col>
      <xdr:colOff>152400</xdr:colOff>
      <xdr:row>35</xdr:row>
      <xdr:rowOff>72390</xdr:rowOff>
    </xdr:to>
    <xdr:cxnSp macro="">
      <xdr:nvCxnSpPr>
        <xdr:cNvPr id="61" name="直線コネクタ 60">
          <a:extLst>
            <a:ext uri="{FF2B5EF4-FFF2-40B4-BE49-F238E27FC236}">
              <a16:creationId xmlns:a16="http://schemas.microsoft.com/office/drawing/2014/main" id="{B1D830AD-07F5-4DE6-AB32-EBFB06058EC2}"/>
            </a:ext>
          </a:extLst>
        </xdr:cNvPr>
        <xdr:cNvCxnSpPr/>
      </xdr:nvCxnSpPr>
      <xdr:spPr>
        <a:xfrm>
          <a:off x="4546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51452</xdr:rowOff>
    </xdr:from>
    <xdr:ext cx="405111" cy="259045"/>
    <xdr:sp macro="" textlink="">
      <xdr:nvSpPr>
        <xdr:cNvPr id="62" name="【道路】&#10;有形固定資産減価償却率平均値テキスト">
          <a:extLst>
            <a:ext uri="{FF2B5EF4-FFF2-40B4-BE49-F238E27FC236}">
              <a16:creationId xmlns:a16="http://schemas.microsoft.com/office/drawing/2014/main" id="{C044FDF8-2BB6-4664-93A1-02C507404309}"/>
            </a:ext>
          </a:extLst>
        </xdr:cNvPr>
        <xdr:cNvSpPr txBox="1"/>
      </xdr:nvSpPr>
      <xdr:spPr>
        <a:xfrm>
          <a:off x="4673600" y="656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63" name="フローチャート: 判断 62">
          <a:extLst>
            <a:ext uri="{FF2B5EF4-FFF2-40B4-BE49-F238E27FC236}">
              <a16:creationId xmlns:a16="http://schemas.microsoft.com/office/drawing/2014/main" id="{F78AB3CE-0763-4D82-ACDE-EBC7D2FBC2E7}"/>
            </a:ext>
          </a:extLst>
        </xdr:cNvPr>
        <xdr:cNvSpPr/>
      </xdr:nvSpPr>
      <xdr:spPr>
        <a:xfrm>
          <a:off x="45847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B879C68B-397D-400E-A647-7A428E86DCD6}"/>
            </a:ext>
          </a:extLst>
        </xdr:cNvPr>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5" name="フローチャート: 判断 64">
          <a:extLst>
            <a:ext uri="{FF2B5EF4-FFF2-40B4-BE49-F238E27FC236}">
              <a16:creationId xmlns:a16="http://schemas.microsoft.com/office/drawing/2014/main" id="{C795CBD2-36DB-4041-A87E-4154DD09BB58}"/>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892A78A8-D068-47DA-B05C-0CCCC873E377}"/>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3EB75547-CA95-412C-BC5D-C0E692B5954E}"/>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863771-F9DE-44B4-8B76-9BA5E23734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D8CF82-134A-470C-8091-11AC319494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B2CD15-DD7F-4F36-A1AA-F4C844596C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E21C15-FBE4-4FE2-926C-07F5E2E3CD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487368-2337-4668-AD0E-79C46EF7A9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73" name="楕円 72">
          <a:extLst>
            <a:ext uri="{FF2B5EF4-FFF2-40B4-BE49-F238E27FC236}">
              <a16:creationId xmlns:a16="http://schemas.microsoft.com/office/drawing/2014/main" id="{E8B00F5C-FD8C-4D87-9A9D-CFB29ED989DA}"/>
            </a:ext>
          </a:extLst>
        </xdr:cNvPr>
        <xdr:cNvSpPr/>
      </xdr:nvSpPr>
      <xdr:spPr>
        <a:xfrm>
          <a:off x="4584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146067</xdr:rowOff>
    </xdr:from>
    <xdr:ext cx="405111" cy="259045"/>
    <xdr:sp macro="" textlink="">
      <xdr:nvSpPr>
        <xdr:cNvPr id="74" name="【道路】&#10;有形固定資産減価償却率該当値テキスト">
          <a:extLst>
            <a:ext uri="{FF2B5EF4-FFF2-40B4-BE49-F238E27FC236}">
              <a16:creationId xmlns:a16="http://schemas.microsoft.com/office/drawing/2014/main" id="{681BBDBA-D438-4794-B0AA-0DE4381889EF}"/>
            </a:ext>
          </a:extLst>
        </xdr:cNvPr>
        <xdr:cNvSpPr txBox="1"/>
      </xdr:nvSpPr>
      <xdr:spPr>
        <a:xfrm>
          <a:off x="4673600"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5" name="楕円 74">
          <a:extLst>
            <a:ext uri="{FF2B5EF4-FFF2-40B4-BE49-F238E27FC236}">
              <a16:creationId xmlns:a16="http://schemas.microsoft.com/office/drawing/2014/main" id="{F5445A34-6539-4448-A536-85EC12F82FC9}"/>
            </a:ext>
          </a:extLst>
        </xdr:cNvPr>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35</xdr:row>
      <xdr:rowOff>100965</xdr:rowOff>
    </xdr:to>
    <xdr:cxnSp macro="">
      <xdr:nvCxnSpPr>
        <xdr:cNvPr id="76" name="直線コネクタ 75">
          <a:extLst>
            <a:ext uri="{FF2B5EF4-FFF2-40B4-BE49-F238E27FC236}">
              <a16:creationId xmlns:a16="http://schemas.microsoft.com/office/drawing/2014/main" id="{DDBF3053-4912-44CB-9E53-61622D0C1C54}"/>
            </a:ext>
          </a:extLst>
        </xdr:cNvPr>
        <xdr:cNvCxnSpPr/>
      </xdr:nvCxnSpPr>
      <xdr:spPr>
        <a:xfrm>
          <a:off x="3797300" y="595122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130175</xdr:rowOff>
    </xdr:from>
    <xdr:to>
      <xdr:col>15</xdr:col>
      <xdr:colOff>101600</xdr:colOff>
      <xdr:row>35</xdr:row>
      <xdr:rowOff>60325</xdr:rowOff>
    </xdr:to>
    <xdr:sp macro="" textlink="">
      <xdr:nvSpPr>
        <xdr:cNvPr id="77" name="楕円 76">
          <a:extLst>
            <a:ext uri="{FF2B5EF4-FFF2-40B4-BE49-F238E27FC236}">
              <a16:creationId xmlns:a16="http://schemas.microsoft.com/office/drawing/2014/main" id="{E0418312-1BB3-49CC-89A4-CD5EE4035988}"/>
            </a:ext>
          </a:extLst>
        </xdr:cNvPr>
        <xdr:cNvSpPr/>
      </xdr:nvSpPr>
      <xdr:spPr>
        <a:xfrm>
          <a:off x="2857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35</xdr:row>
      <xdr:rowOff>9525</xdr:rowOff>
    </xdr:to>
    <xdr:cxnSp macro="">
      <xdr:nvCxnSpPr>
        <xdr:cNvPr id="78" name="直線コネクタ 77">
          <a:extLst>
            <a:ext uri="{FF2B5EF4-FFF2-40B4-BE49-F238E27FC236}">
              <a16:creationId xmlns:a16="http://schemas.microsoft.com/office/drawing/2014/main" id="{54B13562-0E35-4CAF-97E0-B46C3620B325}"/>
            </a:ext>
          </a:extLst>
        </xdr:cNvPr>
        <xdr:cNvCxnSpPr/>
      </xdr:nvCxnSpPr>
      <xdr:spPr>
        <a:xfrm flipV="1">
          <a:off x="2908300" y="59512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86360</xdr:rowOff>
    </xdr:from>
    <xdr:to>
      <xdr:col>10</xdr:col>
      <xdr:colOff>165100</xdr:colOff>
      <xdr:row>35</xdr:row>
      <xdr:rowOff>16510</xdr:rowOff>
    </xdr:to>
    <xdr:sp macro="" textlink="">
      <xdr:nvSpPr>
        <xdr:cNvPr id="79" name="楕円 78">
          <a:extLst>
            <a:ext uri="{FF2B5EF4-FFF2-40B4-BE49-F238E27FC236}">
              <a16:creationId xmlns:a16="http://schemas.microsoft.com/office/drawing/2014/main" id="{926F972F-FA8E-4482-825A-2B897F4685B1}"/>
            </a:ext>
          </a:extLst>
        </xdr:cNvPr>
        <xdr:cNvSpPr/>
      </xdr:nvSpPr>
      <xdr:spPr>
        <a:xfrm>
          <a:off x="1968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137160</xdr:rowOff>
    </xdr:from>
    <xdr:to>
      <xdr:col>15</xdr:col>
      <xdr:colOff>50800</xdr:colOff>
      <xdr:row>35</xdr:row>
      <xdr:rowOff>9525</xdr:rowOff>
    </xdr:to>
    <xdr:cxnSp macro="">
      <xdr:nvCxnSpPr>
        <xdr:cNvPr id="80" name="直線コネクタ 79">
          <a:extLst>
            <a:ext uri="{FF2B5EF4-FFF2-40B4-BE49-F238E27FC236}">
              <a16:creationId xmlns:a16="http://schemas.microsoft.com/office/drawing/2014/main" id="{FD2A169F-3EDD-425E-96D3-14F9341ABAA4}"/>
            </a:ext>
          </a:extLst>
        </xdr:cNvPr>
        <xdr:cNvCxnSpPr/>
      </xdr:nvCxnSpPr>
      <xdr:spPr>
        <a:xfrm>
          <a:off x="2019300" y="596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122555</xdr:rowOff>
    </xdr:from>
    <xdr:to>
      <xdr:col>6</xdr:col>
      <xdr:colOff>38100</xdr:colOff>
      <xdr:row>33</xdr:row>
      <xdr:rowOff>52705</xdr:rowOff>
    </xdr:to>
    <xdr:sp macro="" textlink="">
      <xdr:nvSpPr>
        <xdr:cNvPr id="81" name="楕円 80">
          <a:extLst>
            <a:ext uri="{FF2B5EF4-FFF2-40B4-BE49-F238E27FC236}">
              <a16:creationId xmlns:a16="http://schemas.microsoft.com/office/drawing/2014/main" id="{EDC2973B-C167-4477-939D-90C0B97E0F55}"/>
            </a:ext>
          </a:extLst>
        </xdr:cNvPr>
        <xdr:cNvSpPr/>
      </xdr:nvSpPr>
      <xdr:spPr>
        <a:xfrm>
          <a:off x="1079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1905</xdr:rowOff>
    </xdr:from>
    <xdr:to>
      <xdr:col>10</xdr:col>
      <xdr:colOff>114300</xdr:colOff>
      <xdr:row>34</xdr:row>
      <xdr:rowOff>137160</xdr:rowOff>
    </xdr:to>
    <xdr:cxnSp macro="">
      <xdr:nvCxnSpPr>
        <xdr:cNvPr id="82" name="直線コネクタ 81">
          <a:extLst>
            <a:ext uri="{FF2B5EF4-FFF2-40B4-BE49-F238E27FC236}">
              <a16:creationId xmlns:a16="http://schemas.microsoft.com/office/drawing/2014/main" id="{09081DDA-1EE5-487E-BADA-15A06967BC4C}"/>
            </a:ext>
          </a:extLst>
        </xdr:cNvPr>
        <xdr:cNvCxnSpPr/>
      </xdr:nvCxnSpPr>
      <xdr:spPr>
        <a:xfrm>
          <a:off x="1130300" y="565975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120032</xdr:rowOff>
    </xdr:from>
    <xdr:ext cx="405111" cy="259045"/>
    <xdr:sp macro="" textlink="">
      <xdr:nvSpPr>
        <xdr:cNvPr id="83" name="n_1aveValue【道路】&#10;有形固定資産減価償却率">
          <a:extLst>
            <a:ext uri="{FF2B5EF4-FFF2-40B4-BE49-F238E27FC236}">
              <a16:creationId xmlns:a16="http://schemas.microsoft.com/office/drawing/2014/main" id="{5E6658B6-11FE-4137-8AFD-7BA67763B6E2}"/>
            </a:ext>
          </a:extLst>
        </xdr:cNvPr>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4" name="n_2aveValue【道路】&#10;有形固定資産減価償却率">
          <a:extLst>
            <a:ext uri="{FF2B5EF4-FFF2-40B4-BE49-F238E27FC236}">
              <a16:creationId xmlns:a16="http://schemas.microsoft.com/office/drawing/2014/main" id="{88CF2C59-95FD-48ED-BCB4-802E36B6B1D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a:extLst>
            <a:ext uri="{FF2B5EF4-FFF2-40B4-BE49-F238E27FC236}">
              <a16:creationId xmlns:a16="http://schemas.microsoft.com/office/drawing/2014/main" id="{451D2D4E-7BA4-49F7-B43B-636BD1348B33}"/>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278A19A2-023C-49E7-9125-390BD8C29A63}"/>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D2D12882-BF07-4217-BB5D-C8BCD2C31998}"/>
            </a:ext>
          </a:extLst>
        </xdr:cNvPr>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76852</xdr:rowOff>
    </xdr:from>
    <xdr:ext cx="405111" cy="259045"/>
    <xdr:sp macro="" textlink="">
      <xdr:nvSpPr>
        <xdr:cNvPr id="88" name="n_2mainValue【道路】&#10;有形固定資産減価償却率">
          <a:extLst>
            <a:ext uri="{FF2B5EF4-FFF2-40B4-BE49-F238E27FC236}">
              <a16:creationId xmlns:a16="http://schemas.microsoft.com/office/drawing/2014/main" id="{8C0D8BA3-3116-4CED-84BF-9A20A2EC66FC}"/>
            </a:ext>
          </a:extLst>
        </xdr:cNvPr>
        <xdr:cNvSpPr txBox="1"/>
      </xdr:nvSpPr>
      <xdr:spPr>
        <a:xfrm>
          <a:off x="2705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D084F829-9BAA-44D4-BD17-72C904FBFFE5}"/>
            </a:ext>
          </a:extLst>
        </xdr:cNvPr>
        <xdr:cNvSpPr txBox="1"/>
      </xdr:nvSpPr>
      <xdr:spPr>
        <a:xfrm>
          <a:off x="1816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0720C7EA-1BBC-44D9-9BCC-65C22AACC5B2}"/>
            </a:ext>
          </a:extLst>
        </xdr:cNvPr>
        <xdr:cNvSpPr txBox="1"/>
      </xdr:nvSpPr>
      <xdr:spPr>
        <a:xfrm>
          <a:off x="9277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7725F3-2283-4CB1-A007-64F39F7CF8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3EADC32-E581-47DF-99B0-85362DDE9F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167B63E-5C6D-47D3-B6D4-E4BB7B7BB9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169FD5F-1810-4FA3-9DC5-4671E0360B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8F2153F-27A7-436C-AEBE-E486C2B9A5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5CD81D6-0A2F-4AC0-8F33-05F04366FE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78B0EEA-7ABE-49C2-B99D-13246040B6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612817A-3B68-4B83-A284-3E1AB8BA3F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4368102-6FCF-468B-A0CC-FDEC0C9869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2C50815-2A62-41CC-80BC-B58457BE7D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F87C999-8EE5-4CFF-A221-FA94DDD956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FF52DA5-AFE6-4CA9-B999-F4C4C011E0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7F29B14-7257-49CC-BF0F-CEB497C6B8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C41C2EF-B94B-42CB-B0C1-A546CAFCEDD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AE6793E-3EDE-4FFD-B954-54997430AE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FA74834-F4F0-4B29-BCA2-E199ECAAD9B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3CEF1BD-DFD1-420B-90FD-2D4635B5F38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BCC4ABC-30E3-4156-96B9-E75C321568B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A9673FE-F614-4FF3-B8BC-2760781FAF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E4C88FC-E58F-4D40-8493-05C87973C56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A86CAE4-72F8-491B-B109-6DB87FB61F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4D43ACF-128C-4E61-9DFB-98788A37FB1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260C0DC-50CF-4115-8BD0-26EF6C0045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4" name="直線コネクタ 113">
          <a:extLst>
            <a:ext uri="{FF2B5EF4-FFF2-40B4-BE49-F238E27FC236}">
              <a16:creationId xmlns:a16="http://schemas.microsoft.com/office/drawing/2014/main" id="{2C099810-097F-417F-A275-81663335148D}"/>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5" name="【道路】&#10;一人当たり延長最小値テキスト">
          <a:extLst>
            <a:ext uri="{FF2B5EF4-FFF2-40B4-BE49-F238E27FC236}">
              <a16:creationId xmlns:a16="http://schemas.microsoft.com/office/drawing/2014/main" id="{F57BD939-99BD-498F-A546-4E2E026B80F0}"/>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6" name="直線コネクタ 115">
          <a:extLst>
            <a:ext uri="{FF2B5EF4-FFF2-40B4-BE49-F238E27FC236}">
              <a16:creationId xmlns:a16="http://schemas.microsoft.com/office/drawing/2014/main" id="{C19AEE1D-20BB-49AB-BC0C-3BBB2CFEA89C}"/>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7" name="【道路】&#10;一人当たり延長最大値テキスト">
          <a:extLst>
            <a:ext uri="{FF2B5EF4-FFF2-40B4-BE49-F238E27FC236}">
              <a16:creationId xmlns:a16="http://schemas.microsoft.com/office/drawing/2014/main" id="{AB7B4EF3-8E88-4436-B481-4A5F8FB8B582}"/>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8" name="直線コネクタ 117">
          <a:extLst>
            <a:ext uri="{FF2B5EF4-FFF2-40B4-BE49-F238E27FC236}">
              <a16:creationId xmlns:a16="http://schemas.microsoft.com/office/drawing/2014/main" id="{BE5EA158-06D3-41B1-B3EC-81D207CB476A}"/>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9" name="【道路】&#10;一人当たり延長平均値テキスト">
          <a:extLst>
            <a:ext uri="{FF2B5EF4-FFF2-40B4-BE49-F238E27FC236}">
              <a16:creationId xmlns:a16="http://schemas.microsoft.com/office/drawing/2014/main" id="{E134F320-9658-4726-97BA-0DCAD483E59A}"/>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20" name="フローチャート: 判断 119">
          <a:extLst>
            <a:ext uri="{FF2B5EF4-FFF2-40B4-BE49-F238E27FC236}">
              <a16:creationId xmlns:a16="http://schemas.microsoft.com/office/drawing/2014/main" id="{6F776726-5001-4CDD-9A2F-118C0BB62862}"/>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21" name="フローチャート: 判断 120">
          <a:extLst>
            <a:ext uri="{FF2B5EF4-FFF2-40B4-BE49-F238E27FC236}">
              <a16:creationId xmlns:a16="http://schemas.microsoft.com/office/drawing/2014/main" id="{093D80F7-760F-4CD6-80FA-9BC90BBFCF47}"/>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2" name="フローチャート: 判断 121">
          <a:extLst>
            <a:ext uri="{FF2B5EF4-FFF2-40B4-BE49-F238E27FC236}">
              <a16:creationId xmlns:a16="http://schemas.microsoft.com/office/drawing/2014/main" id="{71C610CD-27E4-4BD0-BE7D-584B9F862382}"/>
            </a:ext>
          </a:extLst>
        </xdr:cNvPr>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3" name="フローチャート: 判断 122">
          <a:extLst>
            <a:ext uri="{FF2B5EF4-FFF2-40B4-BE49-F238E27FC236}">
              <a16:creationId xmlns:a16="http://schemas.microsoft.com/office/drawing/2014/main" id="{E4F7BFF5-F913-4A7D-ABBC-89E8174B9B18}"/>
            </a:ext>
          </a:extLst>
        </xdr:cNvPr>
        <xdr:cNvSpPr/>
      </xdr:nvSpPr>
      <xdr:spPr>
        <a:xfrm>
          <a:off x="7810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4" name="フローチャート: 判断 123">
          <a:extLst>
            <a:ext uri="{FF2B5EF4-FFF2-40B4-BE49-F238E27FC236}">
              <a16:creationId xmlns:a16="http://schemas.microsoft.com/office/drawing/2014/main" id="{E0B827BF-F9E1-4960-A244-848951B9DEC6}"/>
            </a:ext>
          </a:extLst>
        </xdr:cNvPr>
        <xdr:cNvSpPr/>
      </xdr:nvSpPr>
      <xdr:spPr>
        <a:xfrm>
          <a:off x="692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5F5659-EBCF-4C6D-A731-96DE5E053B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D35942-F74E-4BD3-9C43-A9B5B39F45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65F45E-41A5-4BC6-90EA-2D40296022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064AD1-383C-4961-A905-D0E10C30D3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837D36-3078-4043-BA47-2B0EFDE5AD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53366</xdr:rowOff>
    </xdr:from>
    <xdr:to>
      <xdr:col>55</xdr:col>
      <xdr:colOff>50800</xdr:colOff>
      <xdr:row>41</xdr:row>
      <xdr:rowOff>154966</xdr:rowOff>
    </xdr:to>
    <xdr:sp macro="" textlink="">
      <xdr:nvSpPr>
        <xdr:cNvPr id="130" name="楕円 129">
          <a:extLst>
            <a:ext uri="{FF2B5EF4-FFF2-40B4-BE49-F238E27FC236}">
              <a16:creationId xmlns:a16="http://schemas.microsoft.com/office/drawing/2014/main" id="{0E2D603A-8DA3-478F-A05F-3FAD89F03EAF}"/>
            </a:ext>
          </a:extLst>
        </xdr:cNvPr>
        <xdr:cNvSpPr/>
      </xdr:nvSpPr>
      <xdr:spPr>
        <a:xfrm>
          <a:off x="10426700" y="70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139743</xdr:rowOff>
    </xdr:from>
    <xdr:ext cx="469744" cy="259045"/>
    <xdr:sp macro="" textlink="">
      <xdr:nvSpPr>
        <xdr:cNvPr id="131" name="【道路】&#10;一人当たり延長該当値テキスト">
          <a:extLst>
            <a:ext uri="{FF2B5EF4-FFF2-40B4-BE49-F238E27FC236}">
              <a16:creationId xmlns:a16="http://schemas.microsoft.com/office/drawing/2014/main" id="{CDCA9C64-60D6-4D79-8809-BCB7888144F1}"/>
            </a:ext>
          </a:extLst>
        </xdr:cNvPr>
        <xdr:cNvSpPr txBox="1"/>
      </xdr:nvSpPr>
      <xdr:spPr>
        <a:xfrm>
          <a:off x="10515600" y="699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40030</xdr:rowOff>
    </xdr:from>
    <xdr:to>
      <xdr:col>50</xdr:col>
      <xdr:colOff>165100</xdr:colOff>
      <xdr:row>41</xdr:row>
      <xdr:rowOff>141630</xdr:rowOff>
    </xdr:to>
    <xdr:sp macro="" textlink="">
      <xdr:nvSpPr>
        <xdr:cNvPr id="132" name="楕円 131">
          <a:extLst>
            <a:ext uri="{FF2B5EF4-FFF2-40B4-BE49-F238E27FC236}">
              <a16:creationId xmlns:a16="http://schemas.microsoft.com/office/drawing/2014/main" id="{DC2B21FB-79F3-41DF-BE71-665FC16683FB}"/>
            </a:ext>
          </a:extLst>
        </xdr:cNvPr>
        <xdr:cNvSpPr/>
      </xdr:nvSpPr>
      <xdr:spPr>
        <a:xfrm>
          <a:off x="9588500" y="70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90830</xdr:rowOff>
    </xdr:from>
    <xdr:to>
      <xdr:col>55</xdr:col>
      <xdr:colOff>0</xdr:colOff>
      <xdr:row>41</xdr:row>
      <xdr:rowOff>104166</xdr:rowOff>
    </xdr:to>
    <xdr:cxnSp macro="">
      <xdr:nvCxnSpPr>
        <xdr:cNvPr id="133" name="直線コネクタ 132">
          <a:extLst>
            <a:ext uri="{FF2B5EF4-FFF2-40B4-BE49-F238E27FC236}">
              <a16:creationId xmlns:a16="http://schemas.microsoft.com/office/drawing/2014/main" id="{DA26024A-67B2-4B24-AB77-F116AA2CFA0D}"/>
            </a:ext>
          </a:extLst>
        </xdr:cNvPr>
        <xdr:cNvCxnSpPr/>
      </xdr:nvCxnSpPr>
      <xdr:spPr>
        <a:xfrm>
          <a:off x="9639300" y="712028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53594</xdr:rowOff>
    </xdr:from>
    <xdr:to>
      <xdr:col>46</xdr:col>
      <xdr:colOff>38100</xdr:colOff>
      <xdr:row>41</xdr:row>
      <xdr:rowOff>155194</xdr:rowOff>
    </xdr:to>
    <xdr:sp macro="" textlink="">
      <xdr:nvSpPr>
        <xdr:cNvPr id="134" name="楕円 133">
          <a:extLst>
            <a:ext uri="{FF2B5EF4-FFF2-40B4-BE49-F238E27FC236}">
              <a16:creationId xmlns:a16="http://schemas.microsoft.com/office/drawing/2014/main" id="{7E0DEB11-EC10-445A-86CC-F0401F2417C5}"/>
            </a:ext>
          </a:extLst>
        </xdr:cNvPr>
        <xdr:cNvSpPr/>
      </xdr:nvSpPr>
      <xdr:spPr>
        <a:xfrm>
          <a:off x="86995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90830</xdr:rowOff>
    </xdr:from>
    <xdr:to>
      <xdr:col>50</xdr:col>
      <xdr:colOff>114300</xdr:colOff>
      <xdr:row>41</xdr:row>
      <xdr:rowOff>104394</xdr:rowOff>
    </xdr:to>
    <xdr:cxnSp macro="">
      <xdr:nvCxnSpPr>
        <xdr:cNvPr id="135" name="直線コネクタ 134">
          <a:extLst>
            <a:ext uri="{FF2B5EF4-FFF2-40B4-BE49-F238E27FC236}">
              <a16:creationId xmlns:a16="http://schemas.microsoft.com/office/drawing/2014/main" id="{A61E8C35-402C-40F3-9C13-26FFC015569D}"/>
            </a:ext>
          </a:extLst>
        </xdr:cNvPr>
        <xdr:cNvCxnSpPr/>
      </xdr:nvCxnSpPr>
      <xdr:spPr>
        <a:xfrm flipV="1">
          <a:off x="8750300" y="7120280"/>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52832</xdr:rowOff>
    </xdr:from>
    <xdr:to>
      <xdr:col>41</xdr:col>
      <xdr:colOff>101600</xdr:colOff>
      <xdr:row>41</xdr:row>
      <xdr:rowOff>154432</xdr:rowOff>
    </xdr:to>
    <xdr:sp macro="" textlink="">
      <xdr:nvSpPr>
        <xdr:cNvPr id="136" name="楕円 135">
          <a:extLst>
            <a:ext uri="{FF2B5EF4-FFF2-40B4-BE49-F238E27FC236}">
              <a16:creationId xmlns:a16="http://schemas.microsoft.com/office/drawing/2014/main" id="{5BE16C0A-91AC-4311-8DAA-CD9B1D4D875E}"/>
            </a:ext>
          </a:extLst>
        </xdr:cNvPr>
        <xdr:cNvSpPr/>
      </xdr:nvSpPr>
      <xdr:spPr>
        <a:xfrm>
          <a:off x="7810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103632</xdr:rowOff>
    </xdr:from>
    <xdr:to>
      <xdr:col>45</xdr:col>
      <xdr:colOff>177800</xdr:colOff>
      <xdr:row>41</xdr:row>
      <xdr:rowOff>104394</xdr:rowOff>
    </xdr:to>
    <xdr:cxnSp macro="">
      <xdr:nvCxnSpPr>
        <xdr:cNvPr id="137" name="直線コネクタ 136">
          <a:extLst>
            <a:ext uri="{FF2B5EF4-FFF2-40B4-BE49-F238E27FC236}">
              <a16:creationId xmlns:a16="http://schemas.microsoft.com/office/drawing/2014/main" id="{E932047F-BF78-4C1B-A37E-FDB2016895FF}"/>
            </a:ext>
          </a:extLst>
        </xdr:cNvPr>
        <xdr:cNvCxnSpPr/>
      </xdr:nvCxnSpPr>
      <xdr:spPr>
        <a:xfrm>
          <a:off x="7861300" y="71330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8" name="楕円 137">
          <a:extLst>
            <a:ext uri="{FF2B5EF4-FFF2-40B4-BE49-F238E27FC236}">
              <a16:creationId xmlns:a16="http://schemas.microsoft.com/office/drawing/2014/main" id="{37FC27C0-7520-4EBF-9187-151F74F2E62F}"/>
            </a:ext>
          </a:extLst>
        </xdr:cNvPr>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102870</xdr:rowOff>
    </xdr:from>
    <xdr:to>
      <xdr:col>41</xdr:col>
      <xdr:colOff>50800</xdr:colOff>
      <xdr:row>41</xdr:row>
      <xdr:rowOff>103632</xdr:rowOff>
    </xdr:to>
    <xdr:cxnSp macro="">
      <xdr:nvCxnSpPr>
        <xdr:cNvPr id="139" name="直線コネクタ 138">
          <a:extLst>
            <a:ext uri="{FF2B5EF4-FFF2-40B4-BE49-F238E27FC236}">
              <a16:creationId xmlns:a16="http://schemas.microsoft.com/office/drawing/2014/main" id="{707C0C89-30F0-442D-8F90-DA27E9B38CB7}"/>
            </a:ext>
          </a:extLst>
        </xdr:cNvPr>
        <xdr:cNvCxnSpPr/>
      </xdr:nvCxnSpPr>
      <xdr:spPr>
        <a:xfrm>
          <a:off x="6972300" y="71323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40" name="n_1aveValue【道路】&#10;一人当たり延長">
          <a:extLst>
            <a:ext uri="{FF2B5EF4-FFF2-40B4-BE49-F238E27FC236}">
              <a16:creationId xmlns:a16="http://schemas.microsoft.com/office/drawing/2014/main" id="{45505173-202D-47A1-A076-07CC09C5A977}"/>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41" name="n_2aveValue【道路】&#10;一人当たり延長">
          <a:extLst>
            <a:ext uri="{FF2B5EF4-FFF2-40B4-BE49-F238E27FC236}">
              <a16:creationId xmlns:a16="http://schemas.microsoft.com/office/drawing/2014/main" id="{8D1B1ADC-D392-4B12-8F43-58FACADC60EE}"/>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42" name="n_3aveValue【道路】&#10;一人当たり延長">
          <a:extLst>
            <a:ext uri="{FF2B5EF4-FFF2-40B4-BE49-F238E27FC236}">
              <a16:creationId xmlns:a16="http://schemas.microsoft.com/office/drawing/2014/main" id="{B6869F3C-880A-4682-ABB2-547C43FD8D18}"/>
            </a:ext>
          </a:extLst>
        </xdr:cNvPr>
        <xdr:cNvSpPr txBox="1"/>
      </xdr:nvSpPr>
      <xdr:spPr>
        <a:xfrm>
          <a:off x="7594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43" name="n_4aveValue【道路】&#10;一人当たり延長">
          <a:extLst>
            <a:ext uri="{FF2B5EF4-FFF2-40B4-BE49-F238E27FC236}">
              <a16:creationId xmlns:a16="http://schemas.microsoft.com/office/drawing/2014/main" id="{87D045DD-C1CA-4AC7-9185-4184E5BFBDA5}"/>
            </a:ext>
          </a:extLst>
        </xdr:cNvPr>
        <xdr:cNvSpPr txBox="1"/>
      </xdr:nvSpPr>
      <xdr:spPr>
        <a:xfrm>
          <a:off x="6705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132757</xdr:rowOff>
    </xdr:from>
    <xdr:ext cx="469744" cy="259045"/>
    <xdr:sp macro="" textlink="">
      <xdr:nvSpPr>
        <xdr:cNvPr id="144" name="n_1mainValue【道路】&#10;一人当たり延長">
          <a:extLst>
            <a:ext uri="{FF2B5EF4-FFF2-40B4-BE49-F238E27FC236}">
              <a16:creationId xmlns:a16="http://schemas.microsoft.com/office/drawing/2014/main" id="{791E6397-FE21-4ACC-92AD-14170AC8EA44}"/>
            </a:ext>
          </a:extLst>
        </xdr:cNvPr>
        <xdr:cNvSpPr txBox="1"/>
      </xdr:nvSpPr>
      <xdr:spPr>
        <a:xfrm>
          <a:off x="9391727" y="716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146321</xdr:rowOff>
    </xdr:from>
    <xdr:ext cx="469744" cy="259045"/>
    <xdr:sp macro="" textlink="">
      <xdr:nvSpPr>
        <xdr:cNvPr id="145" name="n_2mainValue【道路】&#10;一人当たり延長">
          <a:extLst>
            <a:ext uri="{FF2B5EF4-FFF2-40B4-BE49-F238E27FC236}">
              <a16:creationId xmlns:a16="http://schemas.microsoft.com/office/drawing/2014/main" id="{12E9B06B-AC25-43FD-91EA-F3A7914D0978}"/>
            </a:ext>
          </a:extLst>
        </xdr:cNvPr>
        <xdr:cNvSpPr txBox="1"/>
      </xdr:nvSpPr>
      <xdr:spPr>
        <a:xfrm>
          <a:off x="8515427"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145559</xdr:rowOff>
    </xdr:from>
    <xdr:ext cx="469744" cy="259045"/>
    <xdr:sp macro="" textlink="">
      <xdr:nvSpPr>
        <xdr:cNvPr id="146" name="n_3mainValue【道路】&#10;一人当たり延長">
          <a:extLst>
            <a:ext uri="{FF2B5EF4-FFF2-40B4-BE49-F238E27FC236}">
              <a16:creationId xmlns:a16="http://schemas.microsoft.com/office/drawing/2014/main" id="{C101DBE8-7FE4-4A98-93BC-7884556B6166}"/>
            </a:ext>
          </a:extLst>
        </xdr:cNvPr>
        <xdr:cNvSpPr txBox="1"/>
      </xdr:nvSpPr>
      <xdr:spPr>
        <a:xfrm>
          <a:off x="76264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7" name="n_4mainValue【道路】&#10;一人当たり延長">
          <a:extLst>
            <a:ext uri="{FF2B5EF4-FFF2-40B4-BE49-F238E27FC236}">
              <a16:creationId xmlns:a16="http://schemas.microsoft.com/office/drawing/2014/main" id="{8887C9F2-2009-4D31-B5B0-A059B09CB3B2}"/>
            </a:ext>
          </a:extLst>
        </xdr:cNvPr>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231A4C4-795B-4563-BE90-553910F833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B006990-DEB0-49DB-B393-3D3DC546EC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84F6A8C-DF49-40F0-A8D2-43B5A0730C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217571B-BFA1-45B0-9995-7D2C44BA16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A251805-10AE-4CAE-955F-39F3359B5C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ACEE9EF-E6CF-4B27-87B8-F5743D77C5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FB1309D-BF8A-4CD2-AE72-F36FFA9ECC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906A2F4-A016-4B1B-AD39-71742DB0C9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641753E-399C-4C6E-9FEC-9B15A92156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315B3A6-3A15-4330-BEEA-212D8508F0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F4EAB5C-230F-4E16-97B2-067358E979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7B36893-8B1A-4D7A-9DCD-5769CBA0421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487746D-51C8-4D7E-9790-A105DDAA1AB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EBAB70B-D93A-4742-966D-96C09DA6B4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7B490AF-C1E7-478A-BF09-81D24D0BF31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2374B24-6977-4D5E-9AEE-B4114C279D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2D63346-4A5D-435E-AC49-FA905E5FD0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1064FA7-DB87-49BE-858B-385F79DBFC9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0D79534-4CB8-4589-B49B-662821A2E3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D1BFE79-4F8F-469E-A8C7-4AADC8776F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81FC811-FE5B-4F9E-8EBE-7F7A184E32F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91AC772-9D9B-4162-95C5-E5E400A21A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57C8A61-E3DE-4269-8AC6-0AF21FBB0FB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29F5C9A-3329-46B7-946F-79D8175221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2" name="直線コネクタ 171">
          <a:extLst>
            <a:ext uri="{FF2B5EF4-FFF2-40B4-BE49-F238E27FC236}">
              <a16:creationId xmlns:a16="http://schemas.microsoft.com/office/drawing/2014/main" id="{AEB60B75-8A85-466D-94C6-2BA7B7838A28}"/>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59B2D69-2EA5-46CD-8FBA-647E75C65C51}"/>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4" name="直線コネクタ 173">
          <a:extLst>
            <a:ext uri="{FF2B5EF4-FFF2-40B4-BE49-F238E27FC236}">
              <a16:creationId xmlns:a16="http://schemas.microsoft.com/office/drawing/2014/main" id="{C86ECDC2-8D51-47F2-B632-53C0862F9CC4}"/>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D6F5D0F-BD2C-48D9-9331-2437DC9DD435}"/>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6" name="直線コネクタ 175">
          <a:extLst>
            <a:ext uri="{FF2B5EF4-FFF2-40B4-BE49-F238E27FC236}">
              <a16:creationId xmlns:a16="http://schemas.microsoft.com/office/drawing/2014/main" id="{4BA079B5-FB57-473E-B55A-CED4D4EAD037}"/>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F7D0802-8D2D-4F33-B83D-EFC88480861E}"/>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8" name="フローチャート: 判断 177">
          <a:extLst>
            <a:ext uri="{FF2B5EF4-FFF2-40B4-BE49-F238E27FC236}">
              <a16:creationId xmlns:a16="http://schemas.microsoft.com/office/drawing/2014/main" id="{09291C1A-65FF-4D57-B468-0632E5FEEC93}"/>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9" name="フローチャート: 判断 178">
          <a:extLst>
            <a:ext uri="{FF2B5EF4-FFF2-40B4-BE49-F238E27FC236}">
              <a16:creationId xmlns:a16="http://schemas.microsoft.com/office/drawing/2014/main" id="{0E787647-1E3A-4E06-9EB8-D69E02E22A44}"/>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3B437176-9168-41A5-A274-46468E436EDA}"/>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1" name="フローチャート: 判断 180">
          <a:extLst>
            <a:ext uri="{FF2B5EF4-FFF2-40B4-BE49-F238E27FC236}">
              <a16:creationId xmlns:a16="http://schemas.microsoft.com/office/drawing/2014/main" id="{BEE7F67C-BAF9-4580-A0C9-AAAA5F0E1C54}"/>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2" name="フローチャート: 判断 181">
          <a:extLst>
            <a:ext uri="{FF2B5EF4-FFF2-40B4-BE49-F238E27FC236}">
              <a16:creationId xmlns:a16="http://schemas.microsoft.com/office/drawing/2014/main" id="{C33DAB72-7798-4FC4-8917-5AAC16E62609}"/>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305D3D-AD92-4422-AA31-775076877A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B33728-28AF-40C6-819B-D8569F1FE7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2A83F8-7D3D-42D2-8377-BCD092A46A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F11EA70-8815-4DE6-A1FB-971EE3FBB4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80C717-C9AA-4237-A4C3-B028ADC8EF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a:extLst>
            <a:ext uri="{FF2B5EF4-FFF2-40B4-BE49-F238E27FC236}">
              <a16:creationId xmlns:a16="http://schemas.microsoft.com/office/drawing/2014/main" id="{ECFA52BA-81F1-46A4-9593-EEC3A6FBAF38}"/>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EF54AA5-6BB7-41D4-8A14-1118A0E9CC9E}"/>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90" name="楕円 189">
          <a:extLst>
            <a:ext uri="{FF2B5EF4-FFF2-40B4-BE49-F238E27FC236}">
              <a16:creationId xmlns:a16="http://schemas.microsoft.com/office/drawing/2014/main" id="{2A95746A-A67E-40D5-982A-A6EA24E1BB8D}"/>
            </a:ext>
          </a:extLst>
        </xdr:cNvPr>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60</xdr:row>
      <xdr:rowOff>154305</xdr:rowOff>
    </xdr:to>
    <xdr:cxnSp macro="">
      <xdr:nvCxnSpPr>
        <xdr:cNvPr id="191" name="直線コネクタ 190">
          <a:extLst>
            <a:ext uri="{FF2B5EF4-FFF2-40B4-BE49-F238E27FC236}">
              <a16:creationId xmlns:a16="http://schemas.microsoft.com/office/drawing/2014/main" id="{EA124EA9-B96D-4458-A6FD-3AEDFF6BE053}"/>
            </a:ext>
          </a:extLst>
        </xdr:cNvPr>
        <xdr:cNvCxnSpPr/>
      </xdr:nvCxnSpPr>
      <xdr:spPr>
        <a:xfrm>
          <a:off x="3797300" y="1044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2" name="楕円 191">
          <a:extLst>
            <a:ext uri="{FF2B5EF4-FFF2-40B4-BE49-F238E27FC236}">
              <a16:creationId xmlns:a16="http://schemas.microsoft.com/office/drawing/2014/main" id="{273D361C-4BA1-4664-BF17-5F2A2CC49A3B}"/>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154305</xdr:rowOff>
    </xdr:to>
    <xdr:cxnSp macro="">
      <xdr:nvCxnSpPr>
        <xdr:cNvPr id="193" name="直線コネクタ 192">
          <a:extLst>
            <a:ext uri="{FF2B5EF4-FFF2-40B4-BE49-F238E27FC236}">
              <a16:creationId xmlns:a16="http://schemas.microsoft.com/office/drawing/2014/main" id="{B2444D56-0ABD-4800-A5A0-29B846257699}"/>
            </a:ext>
          </a:extLst>
        </xdr:cNvPr>
        <xdr:cNvCxnSpPr/>
      </xdr:nvCxnSpPr>
      <xdr:spPr>
        <a:xfrm>
          <a:off x="2908300" y="10424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4" name="楕円 193">
          <a:extLst>
            <a:ext uri="{FF2B5EF4-FFF2-40B4-BE49-F238E27FC236}">
              <a16:creationId xmlns:a16="http://schemas.microsoft.com/office/drawing/2014/main" id="{2E76A887-B015-4F6A-8BB8-B8A2CAC43848}"/>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137160</xdr:rowOff>
    </xdr:to>
    <xdr:cxnSp macro="">
      <xdr:nvCxnSpPr>
        <xdr:cNvPr id="195" name="直線コネクタ 194">
          <a:extLst>
            <a:ext uri="{FF2B5EF4-FFF2-40B4-BE49-F238E27FC236}">
              <a16:creationId xmlns:a16="http://schemas.microsoft.com/office/drawing/2014/main" id="{D10F9CAC-F715-442C-9B93-2A76CEBA37A1}"/>
            </a:ext>
          </a:extLst>
        </xdr:cNvPr>
        <xdr:cNvCxnSpPr/>
      </xdr:nvCxnSpPr>
      <xdr:spPr>
        <a:xfrm>
          <a:off x="2019300" y="10374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6" name="楕円 195">
          <a:extLst>
            <a:ext uri="{FF2B5EF4-FFF2-40B4-BE49-F238E27FC236}">
              <a16:creationId xmlns:a16="http://schemas.microsoft.com/office/drawing/2014/main" id="{2B266878-2DBC-4779-B0F3-425E53AF667D}"/>
            </a:ext>
          </a:extLst>
        </xdr:cNvPr>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87630</xdr:rowOff>
    </xdr:to>
    <xdr:cxnSp macro="">
      <xdr:nvCxnSpPr>
        <xdr:cNvPr id="197" name="直線コネクタ 196">
          <a:extLst>
            <a:ext uri="{FF2B5EF4-FFF2-40B4-BE49-F238E27FC236}">
              <a16:creationId xmlns:a16="http://schemas.microsoft.com/office/drawing/2014/main" id="{144AEB30-7C85-4F05-B290-DB7C303D0408}"/>
            </a:ext>
          </a:extLst>
        </xdr:cNvPr>
        <xdr:cNvCxnSpPr/>
      </xdr:nvCxnSpPr>
      <xdr:spPr>
        <a:xfrm>
          <a:off x="1130300" y="10294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61861F8-A40D-4687-BB6A-AFC5AD9C28A0}"/>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0E84A84-3CDA-42EA-90DE-63503C84EC4B}"/>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D6E08A5-6DBD-4937-A0CB-8BE3AD1F5E1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E7A86FA-D6E0-487F-A9B6-2CAA42F7D39A}"/>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61842E5-5088-4C09-A5C9-41608A93353E}"/>
            </a:ext>
          </a:extLst>
        </xdr:cNvPr>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5D9704B-B149-495A-8DC7-5C1ADE013FE2}"/>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E27FC55-1DD0-4913-A378-E791078F2E0D}"/>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122BDDB-441C-4ADE-B64A-B8BB0AAFDFC8}"/>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993275F-0A6B-4D99-A895-B20CDAE217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A9C4FE3-B315-4533-8042-EF81C6ABD6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3131760-C62A-431A-99E2-5C26F2B6C9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4ABCFFC-8B6E-4DB6-94B5-955EB08356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DC446E3-FB24-475E-8EEA-BAAB10731B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99D8A55-1533-4239-A892-A776D88EE4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33397D7-EA4C-4FE7-9D31-DACFED8DBD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6282A4D-191D-4156-AAF6-39408F1DFF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5A1AD39-FB21-4373-9C09-B0D367E8AA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FCA03B7-788D-4740-AF37-0175F8A7A1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2A54D401-9131-437C-8D75-06B745DC495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41D55350-2D40-4130-950E-6146856E694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54884741-57A2-451E-AB02-DC445AC3AA3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5A98745F-DB3A-4FDA-BC9B-D5212F074F8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7E1E35CD-5478-418D-8C9B-7BA1A6D035D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0294D3D-0963-4B9E-8BF3-CA5CA8B3758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946F044D-2A67-4014-AF8A-36E5F9B0D03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4736D2A-D344-4C6B-885F-AF4C60B1524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1D33B070-BEC9-4D94-8619-AD70452CDE6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C2047303-81DA-45BB-8929-0ACC95EFE58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6DEA51D7-887D-4FFE-B5DC-964A3005BAF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1CCFC93F-5706-4B84-9791-D21033004154}"/>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8C488A0-E2AD-4DEB-A147-CEBC692DE4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2BE8DEDC-8F00-4E8C-91E4-6D94A69F8E9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3054430-F4BF-4EA6-9E03-D08E25CCE6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31" name="直線コネクタ 230">
          <a:extLst>
            <a:ext uri="{FF2B5EF4-FFF2-40B4-BE49-F238E27FC236}">
              <a16:creationId xmlns:a16="http://schemas.microsoft.com/office/drawing/2014/main" id="{4FD43BE8-5FA6-408E-8392-3BF3938A1DC2}"/>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BE8D455-CBBB-40B8-8C77-4A231B6745D8}"/>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3" name="直線コネクタ 232">
          <a:extLst>
            <a:ext uri="{FF2B5EF4-FFF2-40B4-BE49-F238E27FC236}">
              <a16:creationId xmlns:a16="http://schemas.microsoft.com/office/drawing/2014/main" id="{13F2827E-AA1D-4BAB-A3E8-E75B5CEF1215}"/>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43429451-20CF-445B-BF15-9B59F0AA619D}"/>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5" name="直線コネクタ 234">
          <a:extLst>
            <a:ext uri="{FF2B5EF4-FFF2-40B4-BE49-F238E27FC236}">
              <a16:creationId xmlns:a16="http://schemas.microsoft.com/office/drawing/2014/main" id="{C7E8D66F-F363-4CCB-905B-FCF029C7D1FC}"/>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C849A09E-28DE-45DD-A712-FA10E0F1484D}"/>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7" name="フローチャート: 判断 236">
          <a:extLst>
            <a:ext uri="{FF2B5EF4-FFF2-40B4-BE49-F238E27FC236}">
              <a16:creationId xmlns:a16="http://schemas.microsoft.com/office/drawing/2014/main" id="{4D77B79C-C474-4DC1-BE4A-DBE06387C43B}"/>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8" name="フローチャート: 判断 237">
          <a:extLst>
            <a:ext uri="{FF2B5EF4-FFF2-40B4-BE49-F238E27FC236}">
              <a16:creationId xmlns:a16="http://schemas.microsoft.com/office/drawing/2014/main" id="{E398C985-47D6-4AA6-9C26-CEBF4104B4A7}"/>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9" name="フローチャート: 判断 238">
          <a:extLst>
            <a:ext uri="{FF2B5EF4-FFF2-40B4-BE49-F238E27FC236}">
              <a16:creationId xmlns:a16="http://schemas.microsoft.com/office/drawing/2014/main" id="{3A94D950-3B79-4EFC-9385-7471E8C9F4DF}"/>
            </a:ext>
          </a:extLst>
        </xdr:cNvPr>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40" name="フローチャート: 判断 239">
          <a:extLst>
            <a:ext uri="{FF2B5EF4-FFF2-40B4-BE49-F238E27FC236}">
              <a16:creationId xmlns:a16="http://schemas.microsoft.com/office/drawing/2014/main" id="{AF9BCA4A-1A7B-4293-BC73-56FEF7E7BEC4}"/>
            </a:ext>
          </a:extLst>
        </xdr:cNvPr>
        <xdr:cNvSpPr/>
      </xdr:nvSpPr>
      <xdr:spPr>
        <a:xfrm>
          <a:off x="7810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41" name="フローチャート: 判断 240">
          <a:extLst>
            <a:ext uri="{FF2B5EF4-FFF2-40B4-BE49-F238E27FC236}">
              <a16:creationId xmlns:a16="http://schemas.microsoft.com/office/drawing/2014/main" id="{E1985F54-4644-4CA9-B01A-404AFFB0D9CE}"/>
            </a:ext>
          </a:extLst>
        </xdr:cNvPr>
        <xdr:cNvSpPr/>
      </xdr:nvSpPr>
      <xdr:spPr>
        <a:xfrm>
          <a:off x="6921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D42B5E-8907-4ACE-B976-801335AA60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075278-AFFC-411D-91BA-EF1AE566D5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567F40-BDD3-43DD-98EF-A9D826BE0C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0BD10A3-BD5C-4FC7-8AA7-69744A4066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941F47-5285-4312-A7AD-E1FAF42F99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110634</xdr:rowOff>
    </xdr:from>
    <xdr:to>
      <xdr:col>55</xdr:col>
      <xdr:colOff>50800</xdr:colOff>
      <xdr:row>63</xdr:row>
      <xdr:rowOff>40784</xdr:rowOff>
    </xdr:to>
    <xdr:sp macro="" textlink="">
      <xdr:nvSpPr>
        <xdr:cNvPr id="247" name="楕円 246">
          <a:extLst>
            <a:ext uri="{FF2B5EF4-FFF2-40B4-BE49-F238E27FC236}">
              <a16:creationId xmlns:a16="http://schemas.microsoft.com/office/drawing/2014/main" id="{7BA12CA3-9B76-43B2-BF9B-853983BE4EC0}"/>
            </a:ext>
          </a:extLst>
        </xdr:cNvPr>
        <xdr:cNvSpPr/>
      </xdr:nvSpPr>
      <xdr:spPr>
        <a:xfrm>
          <a:off x="10426700" y="107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89061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27BD2EC-ED25-4693-A4BC-DB65DB07A111}"/>
            </a:ext>
          </a:extLst>
        </xdr:cNvPr>
        <xdr:cNvSpPr txBox="1"/>
      </xdr:nvSpPr>
      <xdr:spPr>
        <a:xfrm>
          <a:off x="10515600" y="107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117211</xdr:rowOff>
    </xdr:from>
    <xdr:to>
      <xdr:col>50</xdr:col>
      <xdr:colOff>165100</xdr:colOff>
      <xdr:row>63</xdr:row>
      <xdr:rowOff>47361</xdr:rowOff>
    </xdr:to>
    <xdr:sp macro="" textlink="">
      <xdr:nvSpPr>
        <xdr:cNvPr id="249" name="楕円 248">
          <a:extLst>
            <a:ext uri="{FF2B5EF4-FFF2-40B4-BE49-F238E27FC236}">
              <a16:creationId xmlns:a16="http://schemas.microsoft.com/office/drawing/2014/main" id="{C38AE828-290C-4F43-B5E1-7F7C9AAB9AEC}"/>
            </a:ext>
          </a:extLst>
        </xdr:cNvPr>
        <xdr:cNvSpPr/>
      </xdr:nvSpPr>
      <xdr:spPr>
        <a:xfrm>
          <a:off x="9588500" y="107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161434</xdr:rowOff>
    </xdr:from>
    <xdr:to>
      <xdr:col>55</xdr:col>
      <xdr:colOff>0</xdr:colOff>
      <xdr:row>62</xdr:row>
      <xdr:rowOff>168011</xdr:rowOff>
    </xdr:to>
    <xdr:cxnSp macro="">
      <xdr:nvCxnSpPr>
        <xdr:cNvPr id="250" name="直線コネクタ 249">
          <a:extLst>
            <a:ext uri="{FF2B5EF4-FFF2-40B4-BE49-F238E27FC236}">
              <a16:creationId xmlns:a16="http://schemas.microsoft.com/office/drawing/2014/main" id="{781906CB-844C-48EB-B3AD-E76D2F25F1AB}"/>
            </a:ext>
          </a:extLst>
        </xdr:cNvPr>
        <xdr:cNvCxnSpPr/>
      </xdr:nvCxnSpPr>
      <xdr:spPr>
        <a:xfrm flipV="1">
          <a:off x="9639300" y="10791334"/>
          <a:ext cx="8382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119187</xdr:rowOff>
    </xdr:from>
    <xdr:to>
      <xdr:col>46</xdr:col>
      <xdr:colOff>38100</xdr:colOff>
      <xdr:row>63</xdr:row>
      <xdr:rowOff>49337</xdr:rowOff>
    </xdr:to>
    <xdr:sp macro="" textlink="">
      <xdr:nvSpPr>
        <xdr:cNvPr id="251" name="楕円 250">
          <a:extLst>
            <a:ext uri="{FF2B5EF4-FFF2-40B4-BE49-F238E27FC236}">
              <a16:creationId xmlns:a16="http://schemas.microsoft.com/office/drawing/2014/main" id="{9E183848-A953-458C-BC9A-1E457EE0A65D}"/>
            </a:ext>
          </a:extLst>
        </xdr:cNvPr>
        <xdr:cNvSpPr/>
      </xdr:nvSpPr>
      <xdr:spPr>
        <a:xfrm>
          <a:off x="8699500" y="1074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168011</xdr:rowOff>
    </xdr:from>
    <xdr:to>
      <xdr:col>50</xdr:col>
      <xdr:colOff>114300</xdr:colOff>
      <xdr:row>62</xdr:row>
      <xdr:rowOff>169987</xdr:rowOff>
    </xdr:to>
    <xdr:cxnSp macro="">
      <xdr:nvCxnSpPr>
        <xdr:cNvPr id="252" name="直線コネクタ 251">
          <a:extLst>
            <a:ext uri="{FF2B5EF4-FFF2-40B4-BE49-F238E27FC236}">
              <a16:creationId xmlns:a16="http://schemas.microsoft.com/office/drawing/2014/main" id="{C296FBD4-2A0D-483A-8ADE-F2E6EF25C636}"/>
            </a:ext>
          </a:extLst>
        </xdr:cNvPr>
        <xdr:cNvCxnSpPr/>
      </xdr:nvCxnSpPr>
      <xdr:spPr>
        <a:xfrm flipV="1">
          <a:off x="8750300" y="10797911"/>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116140</xdr:rowOff>
    </xdr:from>
    <xdr:to>
      <xdr:col>41</xdr:col>
      <xdr:colOff>101600</xdr:colOff>
      <xdr:row>63</xdr:row>
      <xdr:rowOff>46290</xdr:rowOff>
    </xdr:to>
    <xdr:sp macro="" textlink="">
      <xdr:nvSpPr>
        <xdr:cNvPr id="253" name="楕円 252">
          <a:extLst>
            <a:ext uri="{FF2B5EF4-FFF2-40B4-BE49-F238E27FC236}">
              <a16:creationId xmlns:a16="http://schemas.microsoft.com/office/drawing/2014/main" id="{C757DF24-CDFB-4560-9AB7-F600D3401652}"/>
            </a:ext>
          </a:extLst>
        </xdr:cNvPr>
        <xdr:cNvSpPr/>
      </xdr:nvSpPr>
      <xdr:spPr>
        <a:xfrm>
          <a:off x="7810500" y="107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166940</xdr:rowOff>
    </xdr:from>
    <xdr:to>
      <xdr:col>45</xdr:col>
      <xdr:colOff>177800</xdr:colOff>
      <xdr:row>62</xdr:row>
      <xdr:rowOff>169987</xdr:rowOff>
    </xdr:to>
    <xdr:cxnSp macro="">
      <xdr:nvCxnSpPr>
        <xdr:cNvPr id="254" name="直線コネクタ 253">
          <a:extLst>
            <a:ext uri="{FF2B5EF4-FFF2-40B4-BE49-F238E27FC236}">
              <a16:creationId xmlns:a16="http://schemas.microsoft.com/office/drawing/2014/main" id="{B4C8F821-A9F3-493D-A7AC-6B059718CE87}"/>
            </a:ext>
          </a:extLst>
        </xdr:cNvPr>
        <xdr:cNvCxnSpPr/>
      </xdr:nvCxnSpPr>
      <xdr:spPr>
        <a:xfrm>
          <a:off x="7861300" y="1079684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108583</xdr:rowOff>
    </xdr:from>
    <xdr:to>
      <xdr:col>36</xdr:col>
      <xdr:colOff>165100</xdr:colOff>
      <xdr:row>63</xdr:row>
      <xdr:rowOff>38733</xdr:rowOff>
    </xdr:to>
    <xdr:sp macro="" textlink="">
      <xdr:nvSpPr>
        <xdr:cNvPr id="255" name="楕円 254">
          <a:extLst>
            <a:ext uri="{FF2B5EF4-FFF2-40B4-BE49-F238E27FC236}">
              <a16:creationId xmlns:a16="http://schemas.microsoft.com/office/drawing/2014/main" id="{F72359AD-3F8E-4048-8F5C-3D4BA49FE7FC}"/>
            </a:ext>
          </a:extLst>
        </xdr:cNvPr>
        <xdr:cNvSpPr/>
      </xdr:nvSpPr>
      <xdr:spPr>
        <a:xfrm>
          <a:off x="6921500" y="107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159383</xdr:rowOff>
    </xdr:from>
    <xdr:to>
      <xdr:col>41</xdr:col>
      <xdr:colOff>50800</xdr:colOff>
      <xdr:row>62</xdr:row>
      <xdr:rowOff>166940</xdr:rowOff>
    </xdr:to>
    <xdr:cxnSp macro="">
      <xdr:nvCxnSpPr>
        <xdr:cNvPr id="256" name="直線コネクタ 255">
          <a:extLst>
            <a:ext uri="{FF2B5EF4-FFF2-40B4-BE49-F238E27FC236}">
              <a16:creationId xmlns:a16="http://schemas.microsoft.com/office/drawing/2014/main" id="{1D65EF3F-DEA2-4A76-A634-F2402C35ABA3}"/>
            </a:ext>
          </a:extLst>
        </xdr:cNvPr>
        <xdr:cNvCxnSpPr/>
      </xdr:nvCxnSpPr>
      <xdr:spPr>
        <a:xfrm>
          <a:off x="6972300" y="10789283"/>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6E9DA63-F63B-40A7-A4CD-F6C50BC26609}"/>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CEB0AE4-10CA-427B-8D30-D59EDD8DD3CB}"/>
            </a:ext>
          </a:extLst>
        </xdr:cNvPr>
        <xdr:cNvSpPr txBox="1"/>
      </xdr:nvSpPr>
      <xdr:spPr>
        <a:xfrm>
          <a:off x="8450795" y="102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3BC0F24D-A4FD-47D7-BD9D-8DAFEFBEB51B}"/>
            </a:ext>
          </a:extLst>
        </xdr:cNvPr>
        <xdr:cNvSpPr txBox="1"/>
      </xdr:nvSpPr>
      <xdr:spPr>
        <a:xfrm>
          <a:off x="7561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9675025-DB60-4F33-AE46-7CE3C02AEE72}"/>
            </a:ext>
          </a:extLst>
        </xdr:cNvPr>
        <xdr:cNvSpPr txBox="1"/>
      </xdr:nvSpPr>
      <xdr:spPr>
        <a:xfrm>
          <a:off x="6672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38488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FEC1A5E-267E-4790-BB41-E8D1A841DB9D}"/>
            </a:ext>
          </a:extLst>
        </xdr:cNvPr>
        <xdr:cNvSpPr txBox="1"/>
      </xdr:nvSpPr>
      <xdr:spPr>
        <a:xfrm>
          <a:off x="9359411" y="108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40464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2D12DF7-DD85-48E5-94DD-F8E009D70EB1}"/>
            </a:ext>
          </a:extLst>
        </xdr:cNvPr>
        <xdr:cNvSpPr txBox="1"/>
      </xdr:nvSpPr>
      <xdr:spPr>
        <a:xfrm>
          <a:off x="8483111" y="108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37417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D3BBE98F-A924-498A-88FE-664DF65671E6}"/>
            </a:ext>
          </a:extLst>
        </xdr:cNvPr>
        <xdr:cNvSpPr txBox="1"/>
      </xdr:nvSpPr>
      <xdr:spPr>
        <a:xfrm>
          <a:off x="7594111" y="108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29860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A8C7C017-0A3B-4AA8-AA75-618DF3523F1D}"/>
            </a:ext>
          </a:extLst>
        </xdr:cNvPr>
        <xdr:cNvSpPr txBox="1"/>
      </xdr:nvSpPr>
      <xdr:spPr>
        <a:xfrm>
          <a:off x="6705111" y="1083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1359D5C-AA02-4290-9DE2-00579AF0F4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A2A3236-721C-46B3-AE7B-221F2FAB8F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6565E8E-C1E0-4AC5-BE76-B8B0ADF2FC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75DF7BB-64CF-4EC2-A1BC-74E9962DFD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E32FCDD-C1B4-472F-9BA4-F97A72229C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A132BC8-7F74-44BD-A1DA-62B3E27F87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24BB47-AF94-4B2C-804F-D1557859AD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3FEB787-EF73-4F13-89DE-597E0427CE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38E78EA-4669-4F48-BDC6-411D60242F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7DBB7C1-8E1F-4FB1-9641-738DBB5BD1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B62295D-7C7B-400B-860B-1A1B0D4554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A4C752D-6692-4EE1-8BA6-B4D931F886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4A11926-ADE0-49E1-8C61-0FF77DC26FA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65984B1-4D39-4508-A88C-EB9958BD32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A9CE496-0283-4191-9065-886C49ABBE5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EEA3BF98-67C2-46BC-9655-D54BDC59F44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A5BDD5E-FF4B-4D45-A40A-04B3E99A0F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0681721-62AE-496E-AE2B-0B42902DC8B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254D0B9-758D-47CC-AC5A-448CB15FD3D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3AB78C9-BC98-47CA-9A0D-7DEDDC497B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F60EE3E-62E9-4C22-A189-9D444AB3645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8D535E5-20BB-49DE-9B1A-7DFFBAB753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1FAEC62-0606-4119-80A5-1F3A48AC24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4F24E23-F74C-4D52-AB60-FCCDA07CD9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9" name="直線コネクタ 288">
          <a:extLst>
            <a:ext uri="{FF2B5EF4-FFF2-40B4-BE49-F238E27FC236}">
              <a16:creationId xmlns:a16="http://schemas.microsoft.com/office/drawing/2014/main" id="{3DF62E48-CAE3-4C20-B693-C64215FA9FCF}"/>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6E1E160-668A-4EE5-8CC1-BF72239289CF}"/>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a:extLst>
            <a:ext uri="{FF2B5EF4-FFF2-40B4-BE49-F238E27FC236}">
              <a16:creationId xmlns:a16="http://schemas.microsoft.com/office/drawing/2014/main" id="{8ECB03DC-8708-427B-AC43-831A83E2B945}"/>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AF73EB6-8B0D-47E6-8782-7C6D8112275B}"/>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3" name="直線コネクタ 292">
          <a:extLst>
            <a:ext uri="{FF2B5EF4-FFF2-40B4-BE49-F238E27FC236}">
              <a16:creationId xmlns:a16="http://schemas.microsoft.com/office/drawing/2014/main" id="{182BAD16-B427-4DCD-9128-4E07959B813F}"/>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08A31CA-DBE9-4F21-95CB-BCBF7F17C7CD}"/>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A81822BF-7AE4-4A51-95D2-B40E224DB5BF}"/>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6" name="フローチャート: 判断 295">
          <a:extLst>
            <a:ext uri="{FF2B5EF4-FFF2-40B4-BE49-F238E27FC236}">
              <a16:creationId xmlns:a16="http://schemas.microsoft.com/office/drawing/2014/main" id="{5EDC2E2E-F08A-4A49-B1E3-849B3BED8372}"/>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97" name="フローチャート: 判断 296">
          <a:extLst>
            <a:ext uri="{FF2B5EF4-FFF2-40B4-BE49-F238E27FC236}">
              <a16:creationId xmlns:a16="http://schemas.microsoft.com/office/drawing/2014/main" id="{84E79C4F-9CE1-4AD0-A497-D84CC76B1FCF}"/>
            </a:ext>
          </a:extLst>
        </xdr:cNvPr>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8" name="フローチャート: 判断 297">
          <a:extLst>
            <a:ext uri="{FF2B5EF4-FFF2-40B4-BE49-F238E27FC236}">
              <a16:creationId xmlns:a16="http://schemas.microsoft.com/office/drawing/2014/main" id="{107D3E59-F280-44C5-834F-6BB8D41379DF}"/>
            </a:ext>
          </a:extLst>
        </xdr:cNvPr>
        <xdr:cNvSpPr/>
      </xdr:nvSpPr>
      <xdr:spPr>
        <a:xfrm>
          <a:off x="196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9" name="フローチャート: 判断 298">
          <a:extLst>
            <a:ext uri="{FF2B5EF4-FFF2-40B4-BE49-F238E27FC236}">
              <a16:creationId xmlns:a16="http://schemas.microsoft.com/office/drawing/2014/main" id="{9B03291D-E759-470E-82F0-638CA178F024}"/>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A0E546-D391-474D-9070-7C658DEDD9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DDE87A-9037-458E-9498-FBB0B97909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D37607-481E-46E0-8914-F942DEF745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1BC6B4C-42F3-4DF7-BC5D-8D403BB28B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015DBF1-0F1A-4F16-A59F-B23390C54A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5" name="楕円 304">
          <a:extLst>
            <a:ext uri="{FF2B5EF4-FFF2-40B4-BE49-F238E27FC236}">
              <a16:creationId xmlns:a16="http://schemas.microsoft.com/office/drawing/2014/main" id="{E9B4347C-A1EE-45E4-A063-0E119985EF69}"/>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F4187B3-FECC-48D0-931F-CE559162DA3D}"/>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07" name="楕円 306">
          <a:extLst>
            <a:ext uri="{FF2B5EF4-FFF2-40B4-BE49-F238E27FC236}">
              <a16:creationId xmlns:a16="http://schemas.microsoft.com/office/drawing/2014/main" id="{2F28C592-46DC-4DB4-BD56-00E2595DC8F7}"/>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3811</xdr:rowOff>
    </xdr:to>
    <xdr:cxnSp macro="">
      <xdr:nvCxnSpPr>
        <xdr:cNvPr id="308" name="直線コネクタ 307">
          <a:extLst>
            <a:ext uri="{FF2B5EF4-FFF2-40B4-BE49-F238E27FC236}">
              <a16:creationId xmlns:a16="http://schemas.microsoft.com/office/drawing/2014/main" id="{FB911182-03CA-462B-803C-DC095A04B306}"/>
            </a:ext>
          </a:extLst>
        </xdr:cNvPr>
        <xdr:cNvCxnSpPr/>
      </xdr:nvCxnSpPr>
      <xdr:spPr>
        <a:xfrm>
          <a:off x="3797300" y="13849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09" name="楕円 308">
          <a:extLst>
            <a:ext uri="{FF2B5EF4-FFF2-40B4-BE49-F238E27FC236}">
              <a16:creationId xmlns:a16="http://schemas.microsoft.com/office/drawing/2014/main" id="{93656ECA-6514-47AA-9238-12F0F7C899FE}"/>
            </a:ext>
          </a:extLst>
        </xdr:cNvPr>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133350</xdr:rowOff>
    </xdr:to>
    <xdr:cxnSp macro="">
      <xdr:nvCxnSpPr>
        <xdr:cNvPr id="310" name="直線コネクタ 309">
          <a:extLst>
            <a:ext uri="{FF2B5EF4-FFF2-40B4-BE49-F238E27FC236}">
              <a16:creationId xmlns:a16="http://schemas.microsoft.com/office/drawing/2014/main" id="{6C8F97F3-EC18-47CA-AA1A-FEE8203BEB92}"/>
            </a:ext>
          </a:extLst>
        </xdr:cNvPr>
        <xdr:cNvCxnSpPr/>
      </xdr:nvCxnSpPr>
      <xdr:spPr>
        <a:xfrm>
          <a:off x="2908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11" name="楕円 310">
          <a:extLst>
            <a:ext uri="{FF2B5EF4-FFF2-40B4-BE49-F238E27FC236}">
              <a16:creationId xmlns:a16="http://schemas.microsoft.com/office/drawing/2014/main" id="{15F53992-640E-4DC3-BD07-E32BAA7FF8EF}"/>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91439</xdr:rowOff>
    </xdr:to>
    <xdr:cxnSp macro="">
      <xdr:nvCxnSpPr>
        <xdr:cNvPr id="312" name="直線コネクタ 311">
          <a:extLst>
            <a:ext uri="{FF2B5EF4-FFF2-40B4-BE49-F238E27FC236}">
              <a16:creationId xmlns:a16="http://schemas.microsoft.com/office/drawing/2014/main" id="{614D62ED-6970-4F36-A814-21AC8948EDC1}"/>
            </a:ext>
          </a:extLst>
        </xdr:cNvPr>
        <xdr:cNvCxnSpPr/>
      </xdr:nvCxnSpPr>
      <xdr:spPr>
        <a:xfrm>
          <a:off x="2019300" y="13765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13" name="楕円 312">
          <a:extLst>
            <a:ext uri="{FF2B5EF4-FFF2-40B4-BE49-F238E27FC236}">
              <a16:creationId xmlns:a16="http://schemas.microsoft.com/office/drawing/2014/main" id="{762D8CDC-0DFA-4F93-A479-9FF773F1D097}"/>
            </a:ext>
          </a:extLst>
        </xdr:cNvPr>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49530</xdr:rowOff>
    </xdr:to>
    <xdr:cxnSp macro="">
      <xdr:nvCxnSpPr>
        <xdr:cNvPr id="314" name="直線コネクタ 313">
          <a:extLst>
            <a:ext uri="{FF2B5EF4-FFF2-40B4-BE49-F238E27FC236}">
              <a16:creationId xmlns:a16="http://schemas.microsoft.com/office/drawing/2014/main" id="{ED3B32A1-F82E-4FC2-AA29-CE7A70D9F823}"/>
            </a:ext>
          </a:extLst>
        </xdr:cNvPr>
        <xdr:cNvCxnSpPr/>
      </xdr:nvCxnSpPr>
      <xdr:spPr>
        <a:xfrm>
          <a:off x="1130300" y="13681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5" name="n_1aveValue【公営住宅】&#10;有形固定資産減価償却率">
          <a:extLst>
            <a:ext uri="{FF2B5EF4-FFF2-40B4-BE49-F238E27FC236}">
              <a16:creationId xmlns:a16="http://schemas.microsoft.com/office/drawing/2014/main" id="{14156EB4-9ED2-4520-B666-F01512F926F4}"/>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6" name="n_2aveValue【公営住宅】&#10;有形固定資産減価償却率">
          <a:extLst>
            <a:ext uri="{FF2B5EF4-FFF2-40B4-BE49-F238E27FC236}">
              <a16:creationId xmlns:a16="http://schemas.microsoft.com/office/drawing/2014/main" id="{42BCAC52-1D89-4CA1-8265-4F9B9585C559}"/>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17" name="n_3aveValue【公営住宅】&#10;有形固定資産減価償却率">
          <a:extLst>
            <a:ext uri="{FF2B5EF4-FFF2-40B4-BE49-F238E27FC236}">
              <a16:creationId xmlns:a16="http://schemas.microsoft.com/office/drawing/2014/main" id="{8E51E08F-B796-44F8-BC97-9E14A6A72304}"/>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8" name="n_4aveValue【公営住宅】&#10;有形固定資産減価償却率">
          <a:extLst>
            <a:ext uri="{FF2B5EF4-FFF2-40B4-BE49-F238E27FC236}">
              <a16:creationId xmlns:a16="http://schemas.microsoft.com/office/drawing/2014/main" id="{47BFC938-8FAC-4AAC-AEB9-860071773F9D}"/>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19" name="n_1mainValue【公営住宅】&#10;有形固定資産減価償却率">
          <a:extLst>
            <a:ext uri="{FF2B5EF4-FFF2-40B4-BE49-F238E27FC236}">
              <a16:creationId xmlns:a16="http://schemas.microsoft.com/office/drawing/2014/main" id="{8AA56E0B-DD78-4A8D-9127-26E49F8D0A7A}"/>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20" name="n_2mainValue【公営住宅】&#10;有形固定資産減価償却率">
          <a:extLst>
            <a:ext uri="{FF2B5EF4-FFF2-40B4-BE49-F238E27FC236}">
              <a16:creationId xmlns:a16="http://schemas.microsoft.com/office/drawing/2014/main" id="{7B31896F-EC11-4BB1-9EBA-8397A3BCDD3F}"/>
            </a:ext>
          </a:extLst>
        </xdr:cNvPr>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21" name="n_3mainValue【公営住宅】&#10;有形固定資産減価償却率">
          <a:extLst>
            <a:ext uri="{FF2B5EF4-FFF2-40B4-BE49-F238E27FC236}">
              <a16:creationId xmlns:a16="http://schemas.microsoft.com/office/drawing/2014/main" id="{D6F8F6F8-4141-4E81-AC98-BAD189A15FE6}"/>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22" name="n_4mainValue【公営住宅】&#10;有形固定資産減価償却率">
          <a:extLst>
            <a:ext uri="{FF2B5EF4-FFF2-40B4-BE49-F238E27FC236}">
              <a16:creationId xmlns:a16="http://schemas.microsoft.com/office/drawing/2014/main" id="{6AC82C5C-7AFE-42D1-BF4F-565091E82600}"/>
            </a:ext>
          </a:extLst>
        </xdr:cNvPr>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E2AF887-9221-4959-A16E-2202A0561F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F16D519-9944-456B-9D76-1256C1A9B9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5386CE5-16AD-48B0-BAAC-B59B1CEEF5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628E748-707F-401C-A297-1B06CAE8F3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E82DA46-A0CB-42C0-945D-58F35DE841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0FC38B7-4A71-42FF-9E9A-3DA685E413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EAED7E5-1784-4E69-8AE4-A0991BD364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B828FC9-F144-4C80-9A88-ECF5C9F1FF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56CF480-02CC-42CA-B064-0E2AE1A898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7F0247C-7E97-4811-B801-EE8B28E293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2761AB7E-910B-4897-92C6-8071E1A44E6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85EFC3A8-1536-47C7-AEAF-F26BD6641AB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AEE88B0-79C1-4FF0-A597-871A30E53C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194A9F6-5142-4B74-9AF1-7F5F1305CF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DEE2D3C3-AB99-41F6-97AE-2EE3A2DE907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56A2F2B0-9DC2-4E26-B388-13528D1B4D0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3C534F0-100B-422B-839A-272C5A1BDC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C78FAB5-933A-4B04-99D1-4DC516FC87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3CFE940-8BEF-4BE1-92DE-BFED69C22C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C53A9916-4FE3-4EB9-8D74-21EC3065FA75}"/>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DAD02BE2-ADBB-4CC3-A144-6719AEE40EC1}"/>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9F9A893F-1C8B-4949-895A-8EB46EADD113}"/>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5" name="【公営住宅】&#10;一人当たり面積最大値テキスト">
          <a:extLst>
            <a:ext uri="{FF2B5EF4-FFF2-40B4-BE49-F238E27FC236}">
              <a16:creationId xmlns:a16="http://schemas.microsoft.com/office/drawing/2014/main" id="{D080433F-1FDF-449D-9F63-028F4DFB1620}"/>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6" name="直線コネクタ 345">
          <a:extLst>
            <a:ext uri="{FF2B5EF4-FFF2-40B4-BE49-F238E27FC236}">
              <a16:creationId xmlns:a16="http://schemas.microsoft.com/office/drawing/2014/main" id="{A3C403F8-C489-41BB-917B-A9FAF186017D}"/>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7" name="【公営住宅】&#10;一人当たり面積平均値テキスト">
          <a:extLst>
            <a:ext uri="{FF2B5EF4-FFF2-40B4-BE49-F238E27FC236}">
              <a16:creationId xmlns:a16="http://schemas.microsoft.com/office/drawing/2014/main" id="{D0D097A9-16B4-44E6-92FE-CACE5B2220B8}"/>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8" name="フローチャート: 判断 347">
          <a:extLst>
            <a:ext uri="{FF2B5EF4-FFF2-40B4-BE49-F238E27FC236}">
              <a16:creationId xmlns:a16="http://schemas.microsoft.com/office/drawing/2014/main" id="{26509BA0-4B36-40B0-8A34-BDC10EC6EEB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9" name="フローチャート: 判断 348">
          <a:extLst>
            <a:ext uri="{FF2B5EF4-FFF2-40B4-BE49-F238E27FC236}">
              <a16:creationId xmlns:a16="http://schemas.microsoft.com/office/drawing/2014/main" id="{58E520F0-E366-4961-A432-9A3F146417DF}"/>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50" name="フローチャート: 判断 349">
          <a:extLst>
            <a:ext uri="{FF2B5EF4-FFF2-40B4-BE49-F238E27FC236}">
              <a16:creationId xmlns:a16="http://schemas.microsoft.com/office/drawing/2014/main" id="{511F8EED-578F-446F-AE74-BC1B527B3622}"/>
            </a:ext>
          </a:extLst>
        </xdr:cNvPr>
        <xdr:cNvSpPr/>
      </xdr:nvSpPr>
      <xdr:spPr>
        <a:xfrm>
          <a:off x="8699500" y="1419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146749</xdr:rowOff>
    </xdr:from>
    <xdr:to>
      <xdr:col>41</xdr:col>
      <xdr:colOff>101600</xdr:colOff>
      <xdr:row>83</xdr:row>
      <xdr:rowOff>76899</xdr:rowOff>
    </xdr:to>
    <xdr:sp macro="" textlink="">
      <xdr:nvSpPr>
        <xdr:cNvPr id="351" name="フローチャート: 判断 350">
          <a:extLst>
            <a:ext uri="{FF2B5EF4-FFF2-40B4-BE49-F238E27FC236}">
              <a16:creationId xmlns:a16="http://schemas.microsoft.com/office/drawing/2014/main" id="{8310AA8A-9C17-4543-9337-CBA9F3E7E684}"/>
            </a:ext>
          </a:extLst>
        </xdr:cNvPr>
        <xdr:cNvSpPr/>
      </xdr:nvSpPr>
      <xdr:spPr>
        <a:xfrm>
          <a:off x="7810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2" name="フローチャート: 判断 351">
          <a:extLst>
            <a:ext uri="{FF2B5EF4-FFF2-40B4-BE49-F238E27FC236}">
              <a16:creationId xmlns:a16="http://schemas.microsoft.com/office/drawing/2014/main" id="{1936DDEA-BE2C-4A25-8984-11C650BEAC88}"/>
            </a:ext>
          </a:extLst>
        </xdr:cNvPr>
        <xdr:cNvSpPr/>
      </xdr:nvSpPr>
      <xdr:spPr>
        <a:xfrm>
          <a:off x="6921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C886842-349A-42F8-8FE5-A30D520D7B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C0A502B-001F-4D60-B05A-25144EB99C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935157C-0F56-48E1-807B-2DB18CB38C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59FAB00-EC14-4CE9-B8B1-14373C6A80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CA8B6C3-EBA9-4777-BF59-F97B1C7AC7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58" name="楕円 357">
          <a:extLst>
            <a:ext uri="{FF2B5EF4-FFF2-40B4-BE49-F238E27FC236}">
              <a16:creationId xmlns:a16="http://schemas.microsoft.com/office/drawing/2014/main" id="{8B566E37-DFE4-45DB-A04A-E66676D7206D}"/>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59" name="【公営住宅】&#10;一人当たり面積該当値テキスト">
          <a:extLst>
            <a:ext uri="{FF2B5EF4-FFF2-40B4-BE49-F238E27FC236}">
              <a16:creationId xmlns:a16="http://schemas.microsoft.com/office/drawing/2014/main" id="{8041C39E-0512-464B-B6FD-37A571DE4113}"/>
            </a:ext>
          </a:extLst>
        </xdr:cNvPr>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60" name="楕円 359">
          <a:extLst>
            <a:ext uri="{FF2B5EF4-FFF2-40B4-BE49-F238E27FC236}">
              <a16:creationId xmlns:a16="http://schemas.microsoft.com/office/drawing/2014/main" id="{64C9A969-8A50-4601-9F14-8F24FD85C54C}"/>
            </a:ext>
          </a:extLst>
        </xdr:cNvPr>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120396</xdr:rowOff>
    </xdr:to>
    <xdr:cxnSp macro="">
      <xdr:nvCxnSpPr>
        <xdr:cNvPr id="361" name="直線コネクタ 360">
          <a:extLst>
            <a:ext uri="{FF2B5EF4-FFF2-40B4-BE49-F238E27FC236}">
              <a16:creationId xmlns:a16="http://schemas.microsoft.com/office/drawing/2014/main" id="{4B131CD6-A6D4-4E9C-955F-F097F72F811A}"/>
            </a:ext>
          </a:extLst>
        </xdr:cNvPr>
        <xdr:cNvCxnSpPr/>
      </xdr:nvCxnSpPr>
      <xdr:spPr>
        <a:xfrm>
          <a:off x="9639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91884</xdr:rowOff>
    </xdr:from>
    <xdr:to>
      <xdr:col>46</xdr:col>
      <xdr:colOff>38100</xdr:colOff>
      <xdr:row>85</xdr:row>
      <xdr:rowOff>22034</xdr:rowOff>
    </xdr:to>
    <xdr:sp macro="" textlink="">
      <xdr:nvSpPr>
        <xdr:cNvPr id="362" name="楕円 361">
          <a:extLst>
            <a:ext uri="{FF2B5EF4-FFF2-40B4-BE49-F238E27FC236}">
              <a16:creationId xmlns:a16="http://schemas.microsoft.com/office/drawing/2014/main" id="{B8D4B1A9-3837-4311-BF00-1152BF80EABB}"/>
            </a:ext>
          </a:extLst>
        </xdr:cNvPr>
        <xdr:cNvSpPr/>
      </xdr:nvSpPr>
      <xdr:spPr>
        <a:xfrm>
          <a:off x="8699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142684</xdr:rowOff>
    </xdr:to>
    <xdr:cxnSp macro="">
      <xdr:nvCxnSpPr>
        <xdr:cNvPr id="363" name="直線コネクタ 362">
          <a:extLst>
            <a:ext uri="{FF2B5EF4-FFF2-40B4-BE49-F238E27FC236}">
              <a16:creationId xmlns:a16="http://schemas.microsoft.com/office/drawing/2014/main" id="{A6701FFA-ACAB-478C-A6D9-499A4C130BAD}"/>
            </a:ext>
          </a:extLst>
        </xdr:cNvPr>
        <xdr:cNvCxnSpPr/>
      </xdr:nvCxnSpPr>
      <xdr:spPr>
        <a:xfrm flipV="1">
          <a:off x="8750300" y="1452219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91312</xdr:rowOff>
    </xdr:from>
    <xdr:to>
      <xdr:col>41</xdr:col>
      <xdr:colOff>101600</xdr:colOff>
      <xdr:row>85</xdr:row>
      <xdr:rowOff>21462</xdr:rowOff>
    </xdr:to>
    <xdr:sp macro="" textlink="">
      <xdr:nvSpPr>
        <xdr:cNvPr id="364" name="楕円 363">
          <a:extLst>
            <a:ext uri="{FF2B5EF4-FFF2-40B4-BE49-F238E27FC236}">
              <a16:creationId xmlns:a16="http://schemas.microsoft.com/office/drawing/2014/main" id="{DA6CAC89-D375-43F1-818F-22C383899D89}"/>
            </a:ext>
          </a:extLst>
        </xdr:cNvPr>
        <xdr:cNvSpPr/>
      </xdr:nvSpPr>
      <xdr:spPr>
        <a:xfrm>
          <a:off x="7810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142112</xdr:rowOff>
    </xdr:from>
    <xdr:to>
      <xdr:col>45</xdr:col>
      <xdr:colOff>177800</xdr:colOff>
      <xdr:row>84</xdr:row>
      <xdr:rowOff>142684</xdr:rowOff>
    </xdr:to>
    <xdr:cxnSp macro="">
      <xdr:nvCxnSpPr>
        <xdr:cNvPr id="365" name="直線コネクタ 364">
          <a:extLst>
            <a:ext uri="{FF2B5EF4-FFF2-40B4-BE49-F238E27FC236}">
              <a16:creationId xmlns:a16="http://schemas.microsoft.com/office/drawing/2014/main" id="{631752B5-65B7-4496-9716-39C1FD543BA5}"/>
            </a:ext>
          </a:extLst>
        </xdr:cNvPr>
        <xdr:cNvCxnSpPr/>
      </xdr:nvCxnSpPr>
      <xdr:spPr>
        <a:xfrm>
          <a:off x="7861300" y="1454391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67881</xdr:rowOff>
    </xdr:from>
    <xdr:to>
      <xdr:col>36</xdr:col>
      <xdr:colOff>165100</xdr:colOff>
      <xdr:row>84</xdr:row>
      <xdr:rowOff>169481</xdr:rowOff>
    </xdr:to>
    <xdr:sp macro="" textlink="">
      <xdr:nvSpPr>
        <xdr:cNvPr id="366" name="楕円 365">
          <a:extLst>
            <a:ext uri="{FF2B5EF4-FFF2-40B4-BE49-F238E27FC236}">
              <a16:creationId xmlns:a16="http://schemas.microsoft.com/office/drawing/2014/main" id="{11EAC91E-1416-4596-AF9A-1E3390082DD2}"/>
            </a:ext>
          </a:extLst>
        </xdr:cNvPr>
        <xdr:cNvSpPr/>
      </xdr:nvSpPr>
      <xdr:spPr>
        <a:xfrm>
          <a:off x="6921500" y="144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118681</xdr:rowOff>
    </xdr:from>
    <xdr:to>
      <xdr:col>41</xdr:col>
      <xdr:colOff>50800</xdr:colOff>
      <xdr:row>84</xdr:row>
      <xdr:rowOff>142112</xdr:rowOff>
    </xdr:to>
    <xdr:cxnSp macro="">
      <xdr:nvCxnSpPr>
        <xdr:cNvPr id="367" name="直線コネクタ 366">
          <a:extLst>
            <a:ext uri="{FF2B5EF4-FFF2-40B4-BE49-F238E27FC236}">
              <a16:creationId xmlns:a16="http://schemas.microsoft.com/office/drawing/2014/main" id="{70F09F8D-9E15-4AB0-94E0-15815C453EA6}"/>
            </a:ext>
          </a:extLst>
        </xdr:cNvPr>
        <xdr:cNvCxnSpPr/>
      </xdr:nvCxnSpPr>
      <xdr:spPr>
        <a:xfrm>
          <a:off x="6972300" y="1452048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8" name="n_1aveValue【公営住宅】&#10;一人当たり面積">
          <a:extLst>
            <a:ext uri="{FF2B5EF4-FFF2-40B4-BE49-F238E27FC236}">
              <a16:creationId xmlns:a16="http://schemas.microsoft.com/office/drawing/2014/main" id="{4F06B84D-6153-48BE-8666-5E06E68EDBDB}"/>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83138</xdr:rowOff>
    </xdr:from>
    <xdr:ext cx="469744" cy="259045"/>
    <xdr:sp macro="" textlink="">
      <xdr:nvSpPr>
        <xdr:cNvPr id="369" name="n_2aveValue【公営住宅】&#10;一人当たり面積">
          <a:extLst>
            <a:ext uri="{FF2B5EF4-FFF2-40B4-BE49-F238E27FC236}">
              <a16:creationId xmlns:a16="http://schemas.microsoft.com/office/drawing/2014/main" id="{A4523D73-DA41-4D05-84F4-0BB3677A5FD0}"/>
            </a:ext>
          </a:extLst>
        </xdr:cNvPr>
        <xdr:cNvSpPr txBox="1"/>
      </xdr:nvSpPr>
      <xdr:spPr>
        <a:xfrm>
          <a:off x="8515427" y="1397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93426</xdr:rowOff>
    </xdr:from>
    <xdr:ext cx="469744" cy="259045"/>
    <xdr:sp macro="" textlink="">
      <xdr:nvSpPr>
        <xdr:cNvPr id="370" name="n_3aveValue【公営住宅】&#10;一人当たり面積">
          <a:extLst>
            <a:ext uri="{FF2B5EF4-FFF2-40B4-BE49-F238E27FC236}">
              <a16:creationId xmlns:a16="http://schemas.microsoft.com/office/drawing/2014/main" id="{88FAF3B9-05D4-480D-98EE-B7CA6CB3FECB}"/>
            </a:ext>
          </a:extLst>
        </xdr:cNvPr>
        <xdr:cNvSpPr txBox="1"/>
      </xdr:nvSpPr>
      <xdr:spPr>
        <a:xfrm>
          <a:off x="7626427" y="139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134002</xdr:rowOff>
    </xdr:from>
    <xdr:ext cx="469744" cy="259045"/>
    <xdr:sp macro="" textlink="">
      <xdr:nvSpPr>
        <xdr:cNvPr id="371" name="n_4aveValue【公営住宅】&#10;一人当たり面積">
          <a:extLst>
            <a:ext uri="{FF2B5EF4-FFF2-40B4-BE49-F238E27FC236}">
              <a16:creationId xmlns:a16="http://schemas.microsoft.com/office/drawing/2014/main" id="{5C46A006-B49C-4688-8622-F9EF0F0BAE80}"/>
            </a:ext>
          </a:extLst>
        </xdr:cNvPr>
        <xdr:cNvSpPr txBox="1"/>
      </xdr:nvSpPr>
      <xdr:spPr>
        <a:xfrm>
          <a:off x="6737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2" name="n_1mainValue【公営住宅】&#10;一人当たり面積">
          <a:extLst>
            <a:ext uri="{FF2B5EF4-FFF2-40B4-BE49-F238E27FC236}">
              <a16:creationId xmlns:a16="http://schemas.microsoft.com/office/drawing/2014/main" id="{ECB72022-FB47-40AC-B682-9F6B0B22A0C4}"/>
            </a:ext>
          </a:extLst>
        </xdr:cNvPr>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13161</xdr:rowOff>
    </xdr:from>
    <xdr:ext cx="469744" cy="259045"/>
    <xdr:sp macro="" textlink="">
      <xdr:nvSpPr>
        <xdr:cNvPr id="373" name="n_2mainValue【公営住宅】&#10;一人当たり面積">
          <a:extLst>
            <a:ext uri="{FF2B5EF4-FFF2-40B4-BE49-F238E27FC236}">
              <a16:creationId xmlns:a16="http://schemas.microsoft.com/office/drawing/2014/main" id="{844F433A-DDDD-46BC-B0DC-00DB88522C22}"/>
            </a:ext>
          </a:extLst>
        </xdr:cNvPr>
        <xdr:cNvSpPr txBox="1"/>
      </xdr:nvSpPr>
      <xdr:spPr>
        <a:xfrm>
          <a:off x="85154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12589</xdr:rowOff>
    </xdr:from>
    <xdr:ext cx="469744" cy="259045"/>
    <xdr:sp macro="" textlink="">
      <xdr:nvSpPr>
        <xdr:cNvPr id="374" name="n_3mainValue【公営住宅】&#10;一人当たり面積">
          <a:extLst>
            <a:ext uri="{FF2B5EF4-FFF2-40B4-BE49-F238E27FC236}">
              <a16:creationId xmlns:a16="http://schemas.microsoft.com/office/drawing/2014/main" id="{7469C1E4-A302-4585-8626-C211D3707DD2}"/>
            </a:ext>
          </a:extLst>
        </xdr:cNvPr>
        <xdr:cNvSpPr txBox="1"/>
      </xdr:nvSpPr>
      <xdr:spPr>
        <a:xfrm>
          <a:off x="7626427" y="145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160608</xdr:rowOff>
    </xdr:from>
    <xdr:ext cx="469744" cy="259045"/>
    <xdr:sp macro="" textlink="">
      <xdr:nvSpPr>
        <xdr:cNvPr id="375" name="n_4mainValue【公営住宅】&#10;一人当たり面積">
          <a:extLst>
            <a:ext uri="{FF2B5EF4-FFF2-40B4-BE49-F238E27FC236}">
              <a16:creationId xmlns:a16="http://schemas.microsoft.com/office/drawing/2014/main" id="{4103107A-C53B-4466-AA3C-53EEEF249D22}"/>
            </a:ext>
          </a:extLst>
        </xdr:cNvPr>
        <xdr:cNvSpPr txBox="1"/>
      </xdr:nvSpPr>
      <xdr:spPr>
        <a:xfrm>
          <a:off x="6737427" y="1456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7D5601A-303A-44EF-A86A-82A25C6121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9E4D603-25A1-494B-B03E-673DC54333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A7B853F-D5C7-4B22-B8B0-6249EA13A0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166FB22-6D20-4104-8FBA-C74F0576CC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B99CCC6-0122-4784-80A8-F785053EDF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FD5DB7E-EABF-4E88-A3C2-189E5424FA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A80DC4C-2B38-4A74-9117-90FCADFBA0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2B797A0-433B-44D5-A6B4-AFF1A16C39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A51F037C-1A1C-4D4A-BC0E-BA3B3F50DB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2AB39CC-385B-4128-9146-E5BC0DB908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D363047E-6339-4B34-893F-9203554727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6045887D-25C2-4A7B-8B16-EFD624BFE19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4FDA6E1E-809F-45F2-9838-11AC9FADB08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1DEFE668-40A5-45B3-A5BD-57E198F975C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6F28173D-C83E-4C23-883F-62568D86703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E7C8260F-D63F-4F87-AD63-B29E5096006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299CDC0F-5F4C-4EBA-BED5-1623E5FA312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BA50249B-05A6-43F9-B4DD-8D3E220C421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7ECE775D-C057-4E77-B3F0-47E49DC4C1C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74DC347-31D6-4FB3-A0D1-637FDB093A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B9C3F99-9CC7-4950-BD10-99695948139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B9D54F22-F070-4461-BF43-9267EC0BC8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8" name="直線コネクタ 397">
          <a:extLst>
            <a:ext uri="{FF2B5EF4-FFF2-40B4-BE49-F238E27FC236}">
              <a16:creationId xmlns:a16="http://schemas.microsoft.com/office/drawing/2014/main" id="{2FE924FC-A1B0-4DC5-863E-5AA99AAB6DA0}"/>
            </a:ext>
          </a:extLst>
        </xdr:cNvPr>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87B2B272-E34A-440E-8C3A-4BF3D41E244C}"/>
            </a:ext>
          </a:extLst>
        </xdr:cNvPr>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400" name="直線コネクタ 399">
          <a:extLst>
            <a:ext uri="{FF2B5EF4-FFF2-40B4-BE49-F238E27FC236}">
              <a16:creationId xmlns:a16="http://schemas.microsoft.com/office/drawing/2014/main" id="{F577F73B-708C-4721-BC14-7ABD7018A857}"/>
            </a:ext>
          </a:extLst>
        </xdr:cNvPr>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8FD9C55B-E092-49AD-BE3C-ABF5773F9197}"/>
            </a:ext>
          </a:extLst>
        </xdr:cNvPr>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2" name="直線コネクタ 401">
          <a:extLst>
            <a:ext uri="{FF2B5EF4-FFF2-40B4-BE49-F238E27FC236}">
              <a16:creationId xmlns:a16="http://schemas.microsoft.com/office/drawing/2014/main" id="{96B6ADCD-6B74-47FD-B74B-85724BC94266}"/>
            </a:ext>
          </a:extLst>
        </xdr:cNvPr>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41419</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7F866715-AB42-4ECB-837B-93A213DFE44E}"/>
            </a:ext>
          </a:extLst>
        </xdr:cNvPr>
        <xdr:cNvSpPr txBox="1"/>
      </xdr:nvSpPr>
      <xdr:spPr>
        <a:xfrm>
          <a:off x="4673600" y="1804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4" name="フローチャート: 判断 403">
          <a:extLst>
            <a:ext uri="{FF2B5EF4-FFF2-40B4-BE49-F238E27FC236}">
              <a16:creationId xmlns:a16="http://schemas.microsoft.com/office/drawing/2014/main" id="{473F8C7C-E771-4A68-9B83-113B0C120511}"/>
            </a:ext>
          </a:extLst>
        </xdr:cNvPr>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5" name="フローチャート: 判断 404">
          <a:extLst>
            <a:ext uri="{FF2B5EF4-FFF2-40B4-BE49-F238E27FC236}">
              <a16:creationId xmlns:a16="http://schemas.microsoft.com/office/drawing/2014/main" id="{29D7661B-3720-4F51-BC23-EDCA8BE4816C}"/>
            </a:ext>
          </a:extLst>
        </xdr:cNvPr>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xdr:rowOff>
    </xdr:from>
    <xdr:to>
      <xdr:col>15</xdr:col>
      <xdr:colOff>101600</xdr:colOff>
      <xdr:row>104</xdr:row>
      <xdr:rowOff>110998</xdr:rowOff>
    </xdr:to>
    <xdr:sp macro="" textlink="">
      <xdr:nvSpPr>
        <xdr:cNvPr id="406" name="フローチャート: 判断 405">
          <a:extLst>
            <a:ext uri="{FF2B5EF4-FFF2-40B4-BE49-F238E27FC236}">
              <a16:creationId xmlns:a16="http://schemas.microsoft.com/office/drawing/2014/main" id="{442FE067-6FD6-490A-8AE3-6F1570CAE780}"/>
            </a:ext>
          </a:extLst>
        </xdr:cNvPr>
        <xdr:cNvSpPr/>
      </xdr:nvSpPr>
      <xdr:spPr>
        <a:xfrm>
          <a:off x="2857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167132</xdr:rowOff>
    </xdr:from>
    <xdr:to>
      <xdr:col>10</xdr:col>
      <xdr:colOff>165100</xdr:colOff>
      <xdr:row>104</xdr:row>
      <xdr:rowOff>97282</xdr:rowOff>
    </xdr:to>
    <xdr:sp macro="" textlink="">
      <xdr:nvSpPr>
        <xdr:cNvPr id="407" name="フローチャート: 判断 406">
          <a:extLst>
            <a:ext uri="{FF2B5EF4-FFF2-40B4-BE49-F238E27FC236}">
              <a16:creationId xmlns:a16="http://schemas.microsoft.com/office/drawing/2014/main" id="{3E79E20E-EC74-4D98-B726-5DFD3BCA73E0}"/>
            </a:ext>
          </a:extLst>
        </xdr:cNvPr>
        <xdr:cNvSpPr/>
      </xdr:nvSpPr>
      <xdr:spPr>
        <a:xfrm>
          <a:off x="1968500" y="17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160274</xdr:rowOff>
    </xdr:from>
    <xdr:to>
      <xdr:col>6</xdr:col>
      <xdr:colOff>38100</xdr:colOff>
      <xdr:row>104</xdr:row>
      <xdr:rowOff>90424</xdr:rowOff>
    </xdr:to>
    <xdr:sp macro="" textlink="">
      <xdr:nvSpPr>
        <xdr:cNvPr id="408" name="フローチャート: 判断 407">
          <a:extLst>
            <a:ext uri="{FF2B5EF4-FFF2-40B4-BE49-F238E27FC236}">
              <a16:creationId xmlns:a16="http://schemas.microsoft.com/office/drawing/2014/main" id="{70B1C848-07F6-4368-82D3-65157469162C}"/>
            </a:ext>
          </a:extLst>
        </xdr:cNvPr>
        <xdr:cNvSpPr/>
      </xdr:nvSpPr>
      <xdr:spPr>
        <a:xfrm>
          <a:off x="1079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65D4CCD-E6E8-4ABD-8799-CF5050FF08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2290842-8D03-45F3-8364-C241626854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7852FDA-99EA-432C-A98F-682B89639A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E698EAB-E8FC-4378-B581-4739BDD42D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179B012-DA50-4C3D-B514-10B79664AC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xdr:rowOff>
    </xdr:from>
    <xdr:to>
      <xdr:col>24</xdr:col>
      <xdr:colOff>114300</xdr:colOff>
      <xdr:row>107</xdr:row>
      <xdr:rowOff>106426</xdr:rowOff>
    </xdr:to>
    <xdr:sp macro="" textlink="">
      <xdr:nvSpPr>
        <xdr:cNvPr id="414" name="楕円 413">
          <a:extLst>
            <a:ext uri="{FF2B5EF4-FFF2-40B4-BE49-F238E27FC236}">
              <a16:creationId xmlns:a16="http://schemas.microsoft.com/office/drawing/2014/main" id="{CADE81B1-ECEF-4FBF-9A06-379A5F36DFBF}"/>
            </a:ext>
          </a:extLst>
        </xdr:cNvPr>
        <xdr:cNvSpPr/>
      </xdr:nvSpPr>
      <xdr:spPr>
        <a:xfrm>
          <a:off x="4584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154703</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CABBA85D-FD92-4314-B637-7F1B00D687D1}"/>
            </a:ext>
          </a:extLst>
        </xdr:cNvPr>
        <xdr:cNvSpPr txBox="1"/>
      </xdr:nvSpPr>
      <xdr:spPr>
        <a:xfrm>
          <a:off x="46736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130556</xdr:rowOff>
    </xdr:from>
    <xdr:to>
      <xdr:col>20</xdr:col>
      <xdr:colOff>38100</xdr:colOff>
      <xdr:row>107</xdr:row>
      <xdr:rowOff>60706</xdr:rowOff>
    </xdr:to>
    <xdr:sp macro="" textlink="">
      <xdr:nvSpPr>
        <xdr:cNvPr id="416" name="楕円 415">
          <a:extLst>
            <a:ext uri="{FF2B5EF4-FFF2-40B4-BE49-F238E27FC236}">
              <a16:creationId xmlns:a16="http://schemas.microsoft.com/office/drawing/2014/main" id="{F63BD162-D4C8-4813-B0DB-53706DB56129}"/>
            </a:ext>
          </a:extLst>
        </xdr:cNvPr>
        <xdr:cNvSpPr/>
      </xdr:nvSpPr>
      <xdr:spPr>
        <a:xfrm>
          <a:off x="3746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xdr:rowOff>
    </xdr:from>
    <xdr:to>
      <xdr:col>24</xdr:col>
      <xdr:colOff>63500</xdr:colOff>
      <xdr:row>107</xdr:row>
      <xdr:rowOff>55626</xdr:rowOff>
    </xdr:to>
    <xdr:cxnSp macro="">
      <xdr:nvCxnSpPr>
        <xdr:cNvPr id="417" name="直線コネクタ 416">
          <a:extLst>
            <a:ext uri="{FF2B5EF4-FFF2-40B4-BE49-F238E27FC236}">
              <a16:creationId xmlns:a16="http://schemas.microsoft.com/office/drawing/2014/main" id="{ACEC47EE-CD4B-44FE-9ED7-928B4611C7EC}"/>
            </a:ext>
          </a:extLst>
        </xdr:cNvPr>
        <xdr:cNvCxnSpPr/>
      </xdr:nvCxnSpPr>
      <xdr:spPr>
        <a:xfrm>
          <a:off x="3797300" y="18355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84837</xdr:rowOff>
    </xdr:from>
    <xdr:to>
      <xdr:col>15</xdr:col>
      <xdr:colOff>101600</xdr:colOff>
      <xdr:row>107</xdr:row>
      <xdr:rowOff>14987</xdr:rowOff>
    </xdr:to>
    <xdr:sp macro="" textlink="">
      <xdr:nvSpPr>
        <xdr:cNvPr id="418" name="楕円 417">
          <a:extLst>
            <a:ext uri="{FF2B5EF4-FFF2-40B4-BE49-F238E27FC236}">
              <a16:creationId xmlns:a16="http://schemas.microsoft.com/office/drawing/2014/main" id="{FB81C04F-1173-49CD-8D3E-C17C5CA55F67}"/>
            </a:ext>
          </a:extLst>
        </xdr:cNvPr>
        <xdr:cNvSpPr/>
      </xdr:nvSpPr>
      <xdr:spPr>
        <a:xfrm>
          <a:off x="2857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135637</xdr:rowOff>
    </xdr:from>
    <xdr:to>
      <xdr:col>19</xdr:col>
      <xdr:colOff>177800</xdr:colOff>
      <xdr:row>107</xdr:row>
      <xdr:rowOff>9906</xdr:rowOff>
    </xdr:to>
    <xdr:cxnSp macro="">
      <xdr:nvCxnSpPr>
        <xdr:cNvPr id="419" name="直線コネクタ 418">
          <a:extLst>
            <a:ext uri="{FF2B5EF4-FFF2-40B4-BE49-F238E27FC236}">
              <a16:creationId xmlns:a16="http://schemas.microsoft.com/office/drawing/2014/main" id="{9EBC9307-255B-48B4-B495-58D1A0E9B745}"/>
            </a:ext>
          </a:extLst>
        </xdr:cNvPr>
        <xdr:cNvCxnSpPr/>
      </xdr:nvCxnSpPr>
      <xdr:spPr>
        <a:xfrm>
          <a:off x="2908300" y="18309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39115</xdr:rowOff>
    </xdr:from>
    <xdr:to>
      <xdr:col>10</xdr:col>
      <xdr:colOff>165100</xdr:colOff>
      <xdr:row>106</xdr:row>
      <xdr:rowOff>140715</xdr:rowOff>
    </xdr:to>
    <xdr:sp macro="" textlink="">
      <xdr:nvSpPr>
        <xdr:cNvPr id="420" name="楕円 419">
          <a:extLst>
            <a:ext uri="{FF2B5EF4-FFF2-40B4-BE49-F238E27FC236}">
              <a16:creationId xmlns:a16="http://schemas.microsoft.com/office/drawing/2014/main" id="{92F42D79-0A31-49D5-B111-061123352C4E}"/>
            </a:ext>
          </a:extLst>
        </xdr:cNvPr>
        <xdr:cNvSpPr/>
      </xdr:nvSpPr>
      <xdr:spPr>
        <a:xfrm>
          <a:off x="1968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89915</xdr:rowOff>
    </xdr:from>
    <xdr:to>
      <xdr:col>15</xdr:col>
      <xdr:colOff>50800</xdr:colOff>
      <xdr:row>106</xdr:row>
      <xdr:rowOff>135637</xdr:rowOff>
    </xdr:to>
    <xdr:cxnSp macro="">
      <xdr:nvCxnSpPr>
        <xdr:cNvPr id="421" name="直線コネクタ 420">
          <a:extLst>
            <a:ext uri="{FF2B5EF4-FFF2-40B4-BE49-F238E27FC236}">
              <a16:creationId xmlns:a16="http://schemas.microsoft.com/office/drawing/2014/main" id="{DEB5B7A8-F403-4920-A2ED-2C4D8A7FECC7}"/>
            </a:ext>
          </a:extLst>
        </xdr:cNvPr>
        <xdr:cNvCxnSpPr/>
      </xdr:nvCxnSpPr>
      <xdr:spPr>
        <a:xfrm>
          <a:off x="2019300" y="18263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119126</xdr:rowOff>
    </xdr:from>
    <xdr:to>
      <xdr:col>6</xdr:col>
      <xdr:colOff>38100</xdr:colOff>
      <xdr:row>106</xdr:row>
      <xdr:rowOff>49276</xdr:rowOff>
    </xdr:to>
    <xdr:sp macro="" textlink="">
      <xdr:nvSpPr>
        <xdr:cNvPr id="422" name="楕円 421">
          <a:extLst>
            <a:ext uri="{FF2B5EF4-FFF2-40B4-BE49-F238E27FC236}">
              <a16:creationId xmlns:a16="http://schemas.microsoft.com/office/drawing/2014/main" id="{422275DB-B13B-4B62-8A38-BD8DCE7CF1D6}"/>
            </a:ext>
          </a:extLst>
        </xdr:cNvPr>
        <xdr:cNvSpPr/>
      </xdr:nvSpPr>
      <xdr:spPr>
        <a:xfrm>
          <a:off x="1079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169926</xdr:rowOff>
    </xdr:from>
    <xdr:to>
      <xdr:col>10</xdr:col>
      <xdr:colOff>114300</xdr:colOff>
      <xdr:row>106</xdr:row>
      <xdr:rowOff>89915</xdr:rowOff>
    </xdr:to>
    <xdr:cxnSp macro="">
      <xdr:nvCxnSpPr>
        <xdr:cNvPr id="423" name="直線コネクタ 422">
          <a:extLst>
            <a:ext uri="{FF2B5EF4-FFF2-40B4-BE49-F238E27FC236}">
              <a16:creationId xmlns:a16="http://schemas.microsoft.com/office/drawing/2014/main" id="{9B022A7D-F98F-4712-96C7-79C53468C07B}"/>
            </a:ext>
          </a:extLst>
        </xdr:cNvPr>
        <xdr:cNvCxnSpPr/>
      </xdr:nvCxnSpPr>
      <xdr:spPr>
        <a:xfrm>
          <a:off x="1130300" y="18172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100092</xdr:rowOff>
    </xdr:from>
    <xdr:ext cx="405111" cy="259045"/>
    <xdr:sp macro="" textlink="">
      <xdr:nvSpPr>
        <xdr:cNvPr id="424" name="n_1aveValue【港湾・漁港】&#10;有形固定資産減価償却率">
          <a:extLst>
            <a:ext uri="{FF2B5EF4-FFF2-40B4-BE49-F238E27FC236}">
              <a16:creationId xmlns:a16="http://schemas.microsoft.com/office/drawing/2014/main" id="{FE20A128-A3F6-4D42-8380-0FCBB10BBF71}"/>
            </a:ext>
          </a:extLst>
        </xdr:cNvPr>
        <xdr:cNvSpPr txBox="1"/>
      </xdr:nvSpPr>
      <xdr:spPr>
        <a:xfrm>
          <a:off x="3582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127525</xdr:rowOff>
    </xdr:from>
    <xdr:ext cx="405111" cy="259045"/>
    <xdr:sp macro="" textlink="">
      <xdr:nvSpPr>
        <xdr:cNvPr id="425" name="n_2aveValue【港湾・漁港】&#10;有形固定資産減価償却率">
          <a:extLst>
            <a:ext uri="{FF2B5EF4-FFF2-40B4-BE49-F238E27FC236}">
              <a16:creationId xmlns:a16="http://schemas.microsoft.com/office/drawing/2014/main" id="{78F18E0F-3D89-410C-A6D2-4460D071916F}"/>
            </a:ext>
          </a:extLst>
        </xdr:cNvPr>
        <xdr:cNvSpPr txBox="1"/>
      </xdr:nvSpPr>
      <xdr:spPr>
        <a:xfrm>
          <a:off x="2705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113809</xdr:rowOff>
    </xdr:from>
    <xdr:ext cx="405111" cy="259045"/>
    <xdr:sp macro="" textlink="">
      <xdr:nvSpPr>
        <xdr:cNvPr id="426" name="n_3aveValue【港湾・漁港】&#10;有形固定資産減価償却率">
          <a:extLst>
            <a:ext uri="{FF2B5EF4-FFF2-40B4-BE49-F238E27FC236}">
              <a16:creationId xmlns:a16="http://schemas.microsoft.com/office/drawing/2014/main" id="{A2042740-F1B1-48A7-A6D7-83E4776D1E8B}"/>
            </a:ext>
          </a:extLst>
        </xdr:cNvPr>
        <xdr:cNvSpPr txBox="1"/>
      </xdr:nvSpPr>
      <xdr:spPr>
        <a:xfrm>
          <a:off x="1816744" y="1760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106951</xdr:rowOff>
    </xdr:from>
    <xdr:ext cx="405111" cy="259045"/>
    <xdr:sp macro="" textlink="">
      <xdr:nvSpPr>
        <xdr:cNvPr id="427" name="n_4aveValue【港湾・漁港】&#10;有形固定資産減価償却率">
          <a:extLst>
            <a:ext uri="{FF2B5EF4-FFF2-40B4-BE49-F238E27FC236}">
              <a16:creationId xmlns:a16="http://schemas.microsoft.com/office/drawing/2014/main" id="{BED1A953-01BF-4315-B2B7-C357FA1C941C}"/>
            </a:ext>
          </a:extLst>
        </xdr:cNvPr>
        <xdr:cNvSpPr txBox="1"/>
      </xdr:nvSpPr>
      <xdr:spPr>
        <a:xfrm>
          <a:off x="927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51833</xdr:rowOff>
    </xdr:from>
    <xdr:ext cx="405111" cy="259045"/>
    <xdr:sp macro="" textlink="">
      <xdr:nvSpPr>
        <xdr:cNvPr id="428" name="n_1mainValue【港湾・漁港】&#10;有形固定資産減価償却率">
          <a:extLst>
            <a:ext uri="{FF2B5EF4-FFF2-40B4-BE49-F238E27FC236}">
              <a16:creationId xmlns:a16="http://schemas.microsoft.com/office/drawing/2014/main" id="{271B12D0-D20E-48CE-A9C7-B10C4C63EC85}"/>
            </a:ext>
          </a:extLst>
        </xdr:cNvPr>
        <xdr:cNvSpPr txBox="1"/>
      </xdr:nvSpPr>
      <xdr:spPr>
        <a:xfrm>
          <a:off x="35820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6114</xdr:rowOff>
    </xdr:from>
    <xdr:ext cx="405111" cy="259045"/>
    <xdr:sp macro="" textlink="">
      <xdr:nvSpPr>
        <xdr:cNvPr id="429" name="n_2mainValue【港湾・漁港】&#10;有形固定資産減価償却率">
          <a:extLst>
            <a:ext uri="{FF2B5EF4-FFF2-40B4-BE49-F238E27FC236}">
              <a16:creationId xmlns:a16="http://schemas.microsoft.com/office/drawing/2014/main" id="{F846F56E-8BA5-48A5-816D-B2BA541D8B86}"/>
            </a:ext>
          </a:extLst>
        </xdr:cNvPr>
        <xdr:cNvSpPr txBox="1"/>
      </xdr:nvSpPr>
      <xdr:spPr>
        <a:xfrm>
          <a:off x="2705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131842</xdr:rowOff>
    </xdr:from>
    <xdr:ext cx="405111" cy="259045"/>
    <xdr:sp macro="" textlink="">
      <xdr:nvSpPr>
        <xdr:cNvPr id="430" name="n_3mainValue【港湾・漁港】&#10;有形固定資産減価償却率">
          <a:extLst>
            <a:ext uri="{FF2B5EF4-FFF2-40B4-BE49-F238E27FC236}">
              <a16:creationId xmlns:a16="http://schemas.microsoft.com/office/drawing/2014/main" id="{9D5E1D6A-4971-4E72-9052-3ABA13C2EBDE}"/>
            </a:ext>
          </a:extLst>
        </xdr:cNvPr>
        <xdr:cNvSpPr txBox="1"/>
      </xdr:nvSpPr>
      <xdr:spPr>
        <a:xfrm>
          <a:off x="1816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40403</xdr:rowOff>
    </xdr:from>
    <xdr:ext cx="405111" cy="259045"/>
    <xdr:sp macro="" textlink="">
      <xdr:nvSpPr>
        <xdr:cNvPr id="431" name="n_4mainValue【港湾・漁港】&#10;有形固定資産減価償却率">
          <a:extLst>
            <a:ext uri="{FF2B5EF4-FFF2-40B4-BE49-F238E27FC236}">
              <a16:creationId xmlns:a16="http://schemas.microsoft.com/office/drawing/2014/main" id="{F064BFCA-E4B1-4A56-A54C-E13E563B8705}"/>
            </a:ext>
          </a:extLst>
        </xdr:cNvPr>
        <xdr:cNvSpPr txBox="1"/>
      </xdr:nvSpPr>
      <xdr:spPr>
        <a:xfrm>
          <a:off x="927744"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0B91C60-C364-46E3-8AB7-C36D24EF2A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6C6C7A20-3206-4B2F-BF89-D5627C48E8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3CB583D7-2AF3-48F4-A638-1718A3CFC5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353B2BE5-053C-470B-AB54-C4ACD48400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343E123B-59D9-467F-A639-14C6B08D0F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8D51A5B9-D653-45C5-8BA5-D14F067618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4CF5B91-44B5-45D1-805B-4C1847C010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B1D4C824-C9DA-4F92-AF5C-5BA30DEBA5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841688C-E91A-42A5-A052-E67390E7FFC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37F535A-FC61-43A0-86B3-7FD512601A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D81266C0-2087-41D2-845C-382507D2795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a:extLst>
            <a:ext uri="{FF2B5EF4-FFF2-40B4-BE49-F238E27FC236}">
              <a16:creationId xmlns:a16="http://schemas.microsoft.com/office/drawing/2014/main" id="{953CBA99-D268-46FA-AA08-B3BB62A8CB22}"/>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218AAF85-9AAA-4E81-A50C-0A4FF88A632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a:extLst>
            <a:ext uri="{FF2B5EF4-FFF2-40B4-BE49-F238E27FC236}">
              <a16:creationId xmlns:a16="http://schemas.microsoft.com/office/drawing/2014/main" id="{6578EF96-7D5E-4743-9974-D9EEB480F21B}"/>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E4494372-D8A6-471B-80FC-0D04B91608E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a:extLst>
            <a:ext uri="{FF2B5EF4-FFF2-40B4-BE49-F238E27FC236}">
              <a16:creationId xmlns:a16="http://schemas.microsoft.com/office/drawing/2014/main" id="{6DD5C39E-CBE7-42A5-96DD-C9A5A9E5B4CA}"/>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023EF0A9-A8DC-4D07-9C0E-6D66BA51A24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a:extLst>
            <a:ext uri="{FF2B5EF4-FFF2-40B4-BE49-F238E27FC236}">
              <a16:creationId xmlns:a16="http://schemas.microsoft.com/office/drawing/2014/main" id="{E50DF971-877B-4869-9EBE-29D90012DBF3}"/>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426B7C56-AD3B-4A16-91F1-3AD513BC8F3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EC48569A-0CD4-4406-9225-0927C191D71A}"/>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F6F052EB-3D3E-4533-8DBC-8E41F04F56E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EF08833A-394C-43CE-9931-FC8E3C7C0347}"/>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2866A93-D1A3-4D31-942A-31216D9F20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22B07FCB-2077-4011-8B2B-91F1CC02F31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22BB19CD-28FE-485A-9890-A771E699227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7" name="直線コネクタ 456">
          <a:extLst>
            <a:ext uri="{FF2B5EF4-FFF2-40B4-BE49-F238E27FC236}">
              <a16:creationId xmlns:a16="http://schemas.microsoft.com/office/drawing/2014/main" id="{62F5E50E-8538-4B1F-BDFC-77A1781A8E4F}"/>
            </a:ext>
          </a:extLst>
        </xdr:cNvPr>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4B3E5AC8-3BC8-4F66-8F4A-B9750F87EC2D}"/>
            </a:ext>
          </a:extLst>
        </xdr:cNvPr>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9" name="直線コネクタ 458">
          <a:extLst>
            <a:ext uri="{FF2B5EF4-FFF2-40B4-BE49-F238E27FC236}">
              <a16:creationId xmlns:a16="http://schemas.microsoft.com/office/drawing/2014/main" id="{A05FD0C0-CE3A-4CE8-A0F0-0623A698BC92}"/>
            </a:ext>
          </a:extLst>
        </xdr:cNvPr>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76C8D5C2-4676-44A4-98CD-06602A25B33C}"/>
            </a:ext>
          </a:extLst>
        </xdr:cNvPr>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61" name="直線コネクタ 460">
          <a:extLst>
            <a:ext uri="{FF2B5EF4-FFF2-40B4-BE49-F238E27FC236}">
              <a16:creationId xmlns:a16="http://schemas.microsoft.com/office/drawing/2014/main" id="{4AE2FD31-6B83-48F2-971D-D9EF62B3F585}"/>
            </a:ext>
          </a:extLst>
        </xdr:cNvPr>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151691</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44AE61C0-B0B5-41A2-8A3D-9B7B7A846F88}"/>
            </a:ext>
          </a:extLst>
        </xdr:cNvPr>
        <xdr:cNvSpPr txBox="1"/>
      </xdr:nvSpPr>
      <xdr:spPr>
        <a:xfrm>
          <a:off x="10515600" y="17982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3" name="フローチャート: 判断 462">
          <a:extLst>
            <a:ext uri="{FF2B5EF4-FFF2-40B4-BE49-F238E27FC236}">
              <a16:creationId xmlns:a16="http://schemas.microsoft.com/office/drawing/2014/main" id="{F5137B1D-0637-4F4E-84B6-0C9731591241}"/>
            </a:ext>
          </a:extLst>
        </xdr:cNvPr>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4" name="フローチャート: 判断 463">
          <a:extLst>
            <a:ext uri="{FF2B5EF4-FFF2-40B4-BE49-F238E27FC236}">
              <a16:creationId xmlns:a16="http://schemas.microsoft.com/office/drawing/2014/main" id="{D491C280-72EE-40AF-BE28-570F06833245}"/>
            </a:ext>
          </a:extLst>
        </xdr:cNvPr>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61192</xdr:rowOff>
    </xdr:from>
    <xdr:to>
      <xdr:col>46</xdr:col>
      <xdr:colOff>38100</xdr:colOff>
      <xdr:row>107</xdr:row>
      <xdr:rowOff>162792</xdr:rowOff>
    </xdr:to>
    <xdr:sp macro="" textlink="">
      <xdr:nvSpPr>
        <xdr:cNvPr id="465" name="フローチャート: 判断 464">
          <a:extLst>
            <a:ext uri="{FF2B5EF4-FFF2-40B4-BE49-F238E27FC236}">
              <a16:creationId xmlns:a16="http://schemas.microsoft.com/office/drawing/2014/main" id="{CB163A4B-9867-458E-892B-2E90AA3F5B17}"/>
            </a:ext>
          </a:extLst>
        </xdr:cNvPr>
        <xdr:cNvSpPr/>
      </xdr:nvSpPr>
      <xdr:spPr>
        <a:xfrm>
          <a:off x="8699500" y="184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74963</xdr:rowOff>
    </xdr:from>
    <xdr:to>
      <xdr:col>41</xdr:col>
      <xdr:colOff>101600</xdr:colOff>
      <xdr:row>108</xdr:row>
      <xdr:rowOff>5113</xdr:rowOff>
    </xdr:to>
    <xdr:sp macro="" textlink="">
      <xdr:nvSpPr>
        <xdr:cNvPr id="466" name="フローチャート: 判断 465">
          <a:extLst>
            <a:ext uri="{FF2B5EF4-FFF2-40B4-BE49-F238E27FC236}">
              <a16:creationId xmlns:a16="http://schemas.microsoft.com/office/drawing/2014/main" id="{BCED90EB-B1C9-4782-868D-E6D0C27AB590}"/>
            </a:ext>
          </a:extLst>
        </xdr:cNvPr>
        <xdr:cNvSpPr/>
      </xdr:nvSpPr>
      <xdr:spPr>
        <a:xfrm>
          <a:off x="7810500" y="184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85217</xdr:rowOff>
    </xdr:from>
    <xdr:to>
      <xdr:col>36</xdr:col>
      <xdr:colOff>165100</xdr:colOff>
      <xdr:row>108</xdr:row>
      <xdr:rowOff>15367</xdr:rowOff>
    </xdr:to>
    <xdr:sp macro="" textlink="">
      <xdr:nvSpPr>
        <xdr:cNvPr id="467" name="フローチャート: 判断 466">
          <a:extLst>
            <a:ext uri="{FF2B5EF4-FFF2-40B4-BE49-F238E27FC236}">
              <a16:creationId xmlns:a16="http://schemas.microsoft.com/office/drawing/2014/main" id="{61792B8F-2C12-4870-B1CF-A2484CB75DA5}"/>
            </a:ext>
          </a:extLst>
        </xdr:cNvPr>
        <xdr:cNvSpPr/>
      </xdr:nvSpPr>
      <xdr:spPr>
        <a:xfrm>
          <a:off x="6921500" y="1843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2C6DA05-7BE7-407C-B308-3426423534F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1622C6A-00AE-4935-B8B5-1DCAE01739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7777DCF-BE11-4964-9B1D-D836EB029F8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BCA6285-C91A-49E5-8FDC-313218ABA9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365B035-2AB3-400D-9476-D5AE2F2994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37374</xdr:rowOff>
    </xdr:from>
    <xdr:to>
      <xdr:col>55</xdr:col>
      <xdr:colOff>50800</xdr:colOff>
      <xdr:row>108</xdr:row>
      <xdr:rowOff>138974</xdr:rowOff>
    </xdr:to>
    <xdr:sp macro="" textlink="">
      <xdr:nvSpPr>
        <xdr:cNvPr id="473" name="楕円 472">
          <a:extLst>
            <a:ext uri="{FF2B5EF4-FFF2-40B4-BE49-F238E27FC236}">
              <a16:creationId xmlns:a16="http://schemas.microsoft.com/office/drawing/2014/main" id="{5E2F78F3-CF39-45B8-9945-03D0F21F6023}"/>
            </a:ext>
          </a:extLst>
        </xdr:cNvPr>
        <xdr:cNvSpPr/>
      </xdr:nvSpPr>
      <xdr:spPr>
        <a:xfrm>
          <a:off x="104267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123751</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A1285721-8292-44E7-B26E-E6CD1638F163}"/>
            </a:ext>
          </a:extLst>
        </xdr:cNvPr>
        <xdr:cNvSpPr txBox="1"/>
      </xdr:nvSpPr>
      <xdr:spPr>
        <a:xfrm>
          <a:off x="10515600" y="184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37418</xdr:rowOff>
    </xdr:from>
    <xdr:to>
      <xdr:col>50</xdr:col>
      <xdr:colOff>165100</xdr:colOff>
      <xdr:row>108</xdr:row>
      <xdr:rowOff>139018</xdr:rowOff>
    </xdr:to>
    <xdr:sp macro="" textlink="">
      <xdr:nvSpPr>
        <xdr:cNvPr id="475" name="楕円 474">
          <a:extLst>
            <a:ext uri="{FF2B5EF4-FFF2-40B4-BE49-F238E27FC236}">
              <a16:creationId xmlns:a16="http://schemas.microsoft.com/office/drawing/2014/main" id="{1BCE27E4-42BF-4498-95C3-0777CC97A610}"/>
            </a:ext>
          </a:extLst>
        </xdr:cNvPr>
        <xdr:cNvSpPr/>
      </xdr:nvSpPr>
      <xdr:spPr>
        <a:xfrm>
          <a:off x="9588500" y="185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88174</xdr:rowOff>
    </xdr:from>
    <xdr:to>
      <xdr:col>55</xdr:col>
      <xdr:colOff>0</xdr:colOff>
      <xdr:row>108</xdr:row>
      <xdr:rowOff>88218</xdr:rowOff>
    </xdr:to>
    <xdr:cxnSp macro="">
      <xdr:nvCxnSpPr>
        <xdr:cNvPr id="476" name="直線コネクタ 475">
          <a:extLst>
            <a:ext uri="{FF2B5EF4-FFF2-40B4-BE49-F238E27FC236}">
              <a16:creationId xmlns:a16="http://schemas.microsoft.com/office/drawing/2014/main" id="{E302E7AB-1B53-4AD6-9C52-BD11B7AEA5A8}"/>
            </a:ext>
          </a:extLst>
        </xdr:cNvPr>
        <xdr:cNvCxnSpPr/>
      </xdr:nvCxnSpPr>
      <xdr:spPr>
        <a:xfrm flipV="1">
          <a:off x="9639300" y="18604774"/>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37212</xdr:rowOff>
    </xdr:from>
    <xdr:to>
      <xdr:col>46</xdr:col>
      <xdr:colOff>38100</xdr:colOff>
      <xdr:row>108</xdr:row>
      <xdr:rowOff>138812</xdr:rowOff>
    </xdr:to>
    <xdr:sp macro="" textlink="">
      <xdr:nvSpPr>
        <xdr:cNvPr id="477" name="楕円 476">
          <a:extLst>
            <a:ext uri="{FF2B5EF4-FFF2-40B4-BE49-F238E27FC236}">
              <a16:creationId xmlns:a16="http://schemas.microsoft.com/office/drawing/2014/main" id="{406D85F8-5C5C-4F7F-B82E-720FAC4C5913}"/>
            </a:ext>
          </a:extLst>
        </xdr:cNvPr>
        <xdr:cNvSpPr/>
      </xdr:nvSpPr>
      <xdr:spPr>
        <a:xfrm>
          <a:off x="8699500" y="185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88012</xdr:rowOff>
    </xdr:from>
    <xdr:to>
      <xdr:col>50</xdr:col>
      <xdr:colOff>114300</xdr:colOff>
      <xdr:row>108</xdr:row>
      <xdr:rowOff>88218</xdr:rowOff>
    </xdr:to>
    <xdr:cxnSp macro="">
      <xdr:nvCxnSpPr>
        <xdr:cNvPr id="478" name="直線コネクタ 477">
          <a:extLst>
            <a:ext uri="{FF2B5EF4-FFF2-40B4-BE49-F238E27FC236}">
              <a16:creationId xmlns:a16="http://schemas.microsoft.com/office/drawing/2014/main" id="{4664A01A-3E49-4617-88AD-67B9DB4B1B6F}"/>
            </a:ext>
          </a:extLst>
        </xdr:cNvPr>
        <xdr:cNvCxnSpPr/>
      </xdr:nvCxnSpPr>
      <xdr:spPr>
        <a:xfrm>
          <a:off x="8750300" y="1860461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37004</xdr:rowOff>
    </xdr:from>
    <xdr:to>
      <xdr:col>41</xdr:col>
      <xdr:colOff>101600</xdr:colOff>
      <xdr:row>108</xdr:row>
      <xdr:rowOff>138604</xdr:rowOff>
    </xdr:to>
    <xdr:sp macro="" textlink="">
      <xdr:nvSpPr>
        <xdr:cNvPr id="479" name="楕円 478">
          <a:extLst>
            <a:ext uri="{FF2B5EF4-FFF2-40B4-BE49-F238E27FC236}">
              <a16:creationId xmlns:a16="http://schemas.microsoft.com/office/drawing/2014/main" id="{2D5BF42C-1375-4A4D-9064-34F9B591C58F}"/>
            </a:ext>
          </a:extLst>
        </xdr:cNvPr>
        <xdr:cNvSpPr/>
      </xdr:nvSpPr>
      <xdr:spPr>
        <a:xfrm>
          <a:off x="7810500" y="18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87804</xdr:rowOff>
    </xdr:from>
    <xdr:to>
      <xdr:col>45</xdr:col>
      <xdr:colOff>177800</xdr:colOff>
      <xdr:row>108</xdr:row>
      <xdr:rowOff>88012</xdr:rowOff>
    </xdr:to>
    <xdr:cxnSp macro="">
      <xdr:nvCxnSpPr>
        <xdr:cNvPr id="480" name="直線コネクタ 479">
          <a:extLst>
            <a:ext uri="{FF2B5EF4-FFF2-40B4-BE49-F238E27FC236}">
              <a16:creationId xmlns:a16="http://schemas.microsoft.com/office/drawing/2014/main" id="{D557DD0D-51DA-4D2E-B475-C270D8C4F754}"/>
            </a:ext>
          </a:extLst>
        </xdr:cNvPr>
        <xdr:cNvCxnSpPr/>
      </xdr:nvCxnSpPr>
      <xdr:spPr>
        <a:xfrm>
          <a:off x="7861300" y="18604404"/>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36154</xdr:rowOff>
    </xdr:from>
    <xdr:to>
      <xdr:col>36</xdr:col>
      <xdr:colOff>165100</xdr:colOff>
      <xdr:row>108</xdr:row>
      <xdr:rowOff>137754</xdr:rowOff>
    </xdr:to>
    <xdr:sp macro="" textlink="">
      <xdr:nvSpPr>
        <xdr:cNvPr id="481" name="楕円 480">
          <a:extLst>
            <a:ext uri="{FF2B5EF4-FFF2-40B4-BE49-F238E27FC236}">
              <a16:creationId xmlns:a16="http://schemas.microsoft.com/office/drawing/2014/main" id="{4AB8EDC9-02E2-4A6D-AC2F-CC9E1884EE86}"/>
            </a:ext>
          </a:extLst>
        </xdr:cNvPr>
        <xdr:cNvSpPr/>
      </xdr:nvSpPr>
      <xdr:spPr>
        <a:xfrm>
          <a:off x="6921500" y="18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86954</xdr:rowOff>
    </xdr:from>
    <xdr:to>
      <xdr:col>41</xdr:col>
      <xdr:colOff>50800</xdr:colOff>
      <xdr:row>108</xdr:row>
      <xdr:rowOff>87804</xdr:rowOff>
    </xdr:to>
    <xdr:cxnSp macro="">
      <xdr:nvCxnSpPr>
        <xdr:cNvPr id="482" name="直線コネクタ 481">
          <a:extLst>
            <a:ext uri="{FF2B5EF4-FFF2-40B4-BE49-F238E27FC236}">
              <a16:creationId xmlns:a16="http://schemas.microsoft.com/office/drawing/2014/main" id="{687ADECC-365D-4BA2-AE20-4C5FD5C9AB23}"/>
            </a:ext>
          </a:extLst>
        </xdr:cNvPr>
        <xdr:cNvCxnSpPr/>
      </xdr:nvCxnSpPr>
      <xdr:spPr>
        <a:xfrm>
          <a:off x="6972300" y="1860355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81086</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01B10FAF-4782-4C27-A337-7FBE24F9E4FB}"/>
            </a:ext>
          </a:extLst>
        </xdr:cNvPr>
        <xdr:cNvSpPr txBox="1"/>
      </xdr:nvSpPr>
      <xdr:spPr>
        <a:xfrm>
          <a:off x="9359411" y="179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7869</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3979B8AD-7C78-4810-9F09-05FED0DBC802}"/>
            </a:ext>
          </a:extLst>
        </xdr:cNvPr>
        <xdr:cNvSpPr txBox="1"/>
      </xdr:nvSpPr>
      <xdr:spPr>
        <a:xfrm>
          <a:off x="8483111" y="181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21640</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EB3CE9A0-F4CA-41EE-971D-6807806E4224}"/>
            </a:ext>
          </a:extLst>
        </xdr:cNvPr>
        <xdr:cNvSpPr txBox="1"/>
      </xdr:nvSpPr>
      <xdr:spPr>
        <a:xfrm>
          <a:off x="7594111" y="181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31894</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EE8CF0B4-864E-490C-BBF7-400527E3DD54}"/>
            </a:ext>
          </a:extLst>
        </xdr:cNvPr>
        <xdr:cNvSpPr txBox="1"/>
      </xdr:nvSpPr>
      <xdr:spPr>
        <a:xfrm>
          <a:off x="6705111" y="182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130145</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364A524A-E109-4707-A8C4-18F9AE967155}"/>
            </a:ext>
          </a:extLst>
        </xdr:cNvPr>
        <xdr:cNvSpPr txBox="1"/>
      </xdr:nvSpPr>
      <xdr:spPr>
        <a:xfrm>
          <a:off x="9359411" y="186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129939</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2FF0EC39-1B64-452C-AE68-6344E32F13AE}"/>
            </a:ext>
          </a:extLst>
        </xdr:cNvPr>
        <xdr:cNvSpPr txBox="1"/>
      </xdr:nvSpPr>
      <xdr:spPr>
        <a:xfrm>
          <a:off x="8483111" y="186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129731</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8D12662C-DDE8-44A1-8A91-2D6D7339D207}"/>
            </a:ext>
          </a:extLst>
        </xdr:cNvPr>
        <xdr:cNvSpPr txBox="1"/>
      </xdr:nvSpPr>
      <xdr:spPr>
        <a:xfrm>
          <a:off x="7594111" y="186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128881</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F21C000C-17E7-4E11-81BF-43B2591553FF}"/>
            </a:ext>
          </a:extLst>
        </xdr:cNvPr>
        <xdr:cNvSpPr txBox="1"/>
      </xdr:nvSpPr>
      <xdr:spPr>
        <a:xfrm>
          <a:off x="6705111" y="186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D809239B-F8F0-4B1C-8704-15159C60A0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6A111161-7DA2-437C-B0D2-C815D7599B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6AD135F-D964-444A-B98F-9F3226C31C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5448B1A1-410A-495F-AE8C-6C1876A5EA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8834237-6EBB-4583-8773-CFABC59183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29FEE165-62D5-48DA-AA73-C9A785AD19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7E7B940A-B8EB-45DB-BA3D-DED6B34589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4D5B5DE2-555A-49C0-B487-871E23A8D4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8FBCF68-067C-4E5A-A985-B3693F2ABD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99785ADE-9E09-42D6-9D2B-326688EDA9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CC14ADD-AF08-4971-A5F2-5065F36A9B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4D9684F-8D21-4FFD-9B51-92C3AE3F420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6E9A910-84D1-49C8-8B54-2C17FAA77E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5D5F701-1E1F-4A81-AF96-63F951906CC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734C6F56-97E1-454A-A3BC-E76D4F7FE1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45536D1D-61B2-4349-A3AA-1DC00835AE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9AA39C60-96C7-4D3E-B743-FF5B67A253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F163DCF0-B3B8-4D8F-8485-0270AACA53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321E3FA6-2C55-4A70-A54F-15FA5CA404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CDB08FF-35EB-4102-8276-B744FA1B2E2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302BCB69-E3A0-45D3-8A9A-0B439B852C6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052B985-E9B4-4358-A3B9-90F2F09FFA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C136E08-B9E0-4A79-80DC-4D67B1311FA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52C28F0C-1062-4DD5-8460-B6A215A3D1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5" name="直線コネクタ 514">
          <a:extLst>
            <a:ext uri="{FF2B5EF4-FFF2-40B4-BE49-F238E27FC236}">
              <a16:creationId xmlns:a16="http://schemas.microsoft.com/office/drawing/2014/main" id="{9DD25998-C9D9-4063-A9E1-C06EAA023D64}"/>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1414452A-C09F-47ED-A2BC-DE317F410D82}"/>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7" name="直線コネクタ 516">
          <a:extLst>
            <a:ext uri="{FF2B5EF4-FFF2-40B4-BE49-F238E27FC236}">
              <a16:creationId xmlns:a16="http://schemas.microsoft.com/office/drawing/2014/main" id="{70799646-29AB-40E8-AC91-5A13246304E6}"/>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F283C444-ED78-4838-BC0A-BE9ACB93169F}"/>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9" name="直線コネクタ 518">
          <a:extLst>
            <a:ext uri="{FF2B5EF4-FFF2-40B4-BE49-F238E27FC236}">
              <a16:creationId xmlns:a16="http://schemas.microsoft.com/office/drawing/2014/main" id="{0B8AFB61-F711-410D-BC83-4618A133BE82}"/>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5C1D97F2-3502-4C43-90A6-2DE601A5A58A}"/>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a:extLst>
            <a:ext uri="{FF2B5EF4-FFF2-40B4-BE49-F238E27FC236}">
              <a16:creationId xmlns:a16="http://schemas.microsoft.com/office/drawing/2014/main" id="{DD585140-679F-4398-89A1-086B9A0CD6A4}"/>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2" name="フローチャート: 判断 521">
          <a:extLst>
            <a:ext uri="{FF2B5EF4-FFF2-40B4-BE49-F238E27FC236}">
              <a16:creationId xmlns:a16="http://schemas.microsoft.com/office/drawing/2014/main" id="{743DBFD9-4085-46F7-886A-AFDDDABDB1A7}"/>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23" name="フローチャート: 判断 522">
          <a:extLst>
            <a:ext uri="{FF2B5EF4-FFF2-40B4-BE49-F238E27FC236}">
              <a16:creationId xmlns:a16="http://schemas.microsoft.com/office/drawing/2014/main" id="{FB309BB7-FE24-4E4D-BD53-06D9F354518D}"/>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524" name="フローチャート: 判断 523">
          <a:extLst>
            <a:ext uri="{FF2B5EF4-FFF2-40B4-BE49-F238E27FC236}">
              <a16:creationId xmlns:a16="http://schemas.microsoft.com/office/drawing/2014/main" id="{3F7E0E9C-C235-469B-8384-BF1A2C292078}"/>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25" name="フローチャート: 判断 524">
          <a:extLst>
            <a:ext uri="{FF2B5EF4-FFF2-40B4-BE49-F238E27FC236}">
              <a16:creationId xmlns:a16="http://schemas.microsoft.com/office/drawing/2014/main" id="{72C73415-941C-40BD-8A3F-2683C47AB273}"/>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60FF9A0-0657-473D-9AC1-EE0DD6438B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FFA7AD4-39DA-4D14-9DA3-B3A6477E8D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403C1D4-1EC8-4307-B9A8-5FBBCC3A51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B774EE5-89B8-454F-9360-E46582D40D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DFADB7C-F58E-4B23-A3A1-6A70A02B19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114935</xdr:rowOff>
    </xdr:from>
    <xdr:to>
      <xdr:col>85</xdr:col>
      <xdr:colOff>177800</xdr:colOff>
      <xdr:row>35</xdr:row>
      <xdr:rowOff>45085</xdr:rowOff>
    </xdr:to>
    <xdr:sp macro="" textlink="">
      <xdr:nvSpPr>
        <xdr:cNvPr id="531" name="楕円 530">
          <a:extLst>
            <a:ext uri="{FF2B5EF4-FFF2-40B4-BE49-F238E27FC236}">
              <a16:creationId xmlns:a16="http://schemas.microsoft.com/office/drawing/2014/main" id="{ED150D32-9CFD-46C2-B3E1-46BC658B8855}"/>
            </a:ext>
          </a:extLst>
        </xdr:cNvPr>
        <xdr:cNvSpPr/>
      </xdr:nvSpPr>
      <xdr:spPr>
        <a:xfrm>
          <a:off x="16268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137812</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5BBD36E7-E288-431A-98A7-B97D22EF1A53}"/>
            </a:ext>
          </a:extLst>
        </xdr:cNvPr>
        <xdr:cNvSpPr txBox="1"/>
      </xdr:nvSpPr>
      <xdr:spPr>
        <a:xfrm>
          <a:off x="163576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533" name="楕円 532">
          <a:extLst>
            <a:ext uri="{FF2B5EF4-FFF2-40B4-BE49-F238E27FC236}">
              <a16:creationId xmlns:a16="http://schemas.microsoft.com/office/drawing/2014/main" id="{5526056E-C281-4123-A269-06969AFFE011}"/>
            </a:ext>
          </a:extLst>
        </xdr:cNvPr>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34</xdr:row>
      <xdr:rowOff>165735</xdr:rowOff>
    </xdr:to>
    <xdr:cxnSp macro="">
      <xdr:nvCxnSpPr>
        <xdr:cNvPr id="534" name="直線コネクタ 533">
          <a:extLst>
            <a:ext uri="{FF2B5EF4-FFF2-40B4-BE49-F238E27FC236}">
              <a16:creationId xmlns:a16="http://schemas.microsoft.com/office/drawing/2014/main" id="{44679D00-D78F-4ED4-91B9-4238774326D9}"/>
            </a:ext>
          </a:extLst>
        </xdr:cNvPr>
        <xdr:cNvCxnSpPr/>
      </xdr:nvCxnSpPr>
      <xdr:spPr>
        <a:xfrm>
          <a:off x="15481300" y="59531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132715</xdr:rowOff>
    </xdr:to>
    <xdr:sp macro="" textlink="">
      <xdr:nvSpPr>
        <xdr:cNvPr id="535" name="楕円 534">
          <a:extLst>
            <a:ext uri="{FF2B5EF4-FFF2-40B4-BE49-F238E27FC236}">
              <a16:creationId xmlns:a16="http://schemas.microsoft.com/office/drawing/2014/main" id="{5AB0C3BC-1A4C-4E5F-B9B0-25D81CCFC373}"/>
            </a:ext>
          </a:extLst>
        </xdr:cNvPr>
        <xdr:cNvSpPr/>
      </xdr:nvSpPr>
      <xdr:spPr>
        <a:xfrm>
          <a:off x="14541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81915</xdr:rowOff>
    </xdr:from>
    <xdr:to>
      <xdr:col>81</xdr:col>
      <xdr:colOff>50800</xdr:colOff>
      <xdr:row>34</xdr:row>
      <xdr:rowOff>123825</xdr:rowOff>
    </xdr:to>
    <xdr:cxnSp macro="">
      <xdr:nvCxnSpPr>
        <xdr:cNvPr id="536" name="直線コネクタ 535">
          <a:extLst>
            <a:ext uri="{FF2B5EF4-FFF2-40B4-BE49-F238E27FC236}">
              <a16:creationId xmlns:a16="http://schemas.microsoft.com/office/drawing/2014/main" id="{FA3B7C23-5A17-44B0-BD8C-3834A9CEBF7D}"/>
            </a:ext>
          </a:extLst>
        </xdr:cNvPr>
        <xdr:cNvCxnSpPr/>
      </xdr:nvCxnSpPr>
      <xdr:spPr>
        <a:xfrm>
          <a:off x="14592300" y="5911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158750</xdr:rowOff>
    </xdr:from>
    <xdr:to>
      <xdr:col>72</xdr:col>
      <xdr:colOff>38100</xdr:colOff>
      <xdr:row>34</xdr:row>
      <xdr:rowOff>88900</xdr:rowOff>
    </xdr:to>
    <xdr:sp macro="" textlink="">
      <xdr:nvSpPr>
        <xdr:cNvPr id="537" name="楕円 536">
          <a:extLst>
            <a:ext uri="{FF2B5EF4-FFF2-40B4-BE49-F238E27FC236}">
              <a16:creationId xmlns:a16="http://schemas.microsoft.com/office/drawing/2014/main" id="{A14BD189-67FB-4C42-9156-6352E0158548}"/>
            </a:ext>
          </a:extLst>
        </xdr:cNvPr>
        <xdr:cNvSpPr/>
      </xdr:nvSpPr>
      <xdr:spPr>
        <a:xfrm>
          <a:off x="13652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38100</xdr:rowOff>
    </xdr:from>
    <xdr:to>
      <xdr:col>76</xdr:col>
      <xdr:colOff>114300</xdr:colOff>
      <xdr:row>34</xdr:row>
      <xdr:rowOff>81915</xdr:rowOff>
    </xdr:to>
    <xdr:cxnSp macro="">
      <xdr:nvCxnSpPr>
        <xdr:cNvPr id="538" name="直線コネクタ 537">
          <a:extLst>
            <a:ext uri="{FF2B5EF4-FFF2-40B4-BE49-F238E27FC236}">
              <a16:creationId xmlns:a16="http://schemas.microsoft.com/office/drawing/2014/main" id="{62CBC362-A5F0-46BF-876C-60FC94D2759F}"/>
            </a:ext>
          </a:extLst>
        </xdr:cNvPr>
        <xdr:cNvCxnSpPr/>
      </xdr:nvCxnSpPr>
      <xdr:spPr>
        <a:xfrm>
          <a:off x="13703300" y="58674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76835</xdr:rowOff>
    </xdr:from>
    <xdr:to>
      <xdr:col>67</xdr:col>
      <xdr:colOff>101600</xdr:colOff>
      <xdr:row>34</xdr:row>
      <xdr:rowOff>6985</xdr:rowOff>
    </xdr:to>
    <xdr:sp macro="" textlink="">
      <xdr:nvSpPr>
        <xdr:cNvPr id="539" name="楕円 538">
          <a:extLst>
            <a:ext uri="{FF2B5EF4-FFF2-40B4-BE49-F238E27FC236}">
              <a16:creationId xmlns:a16="http://schemas.microsoft.com/office/drawing/2014/main" id="{9A0E09A3-B651-40F5-B8D8-B47BA11EF794}"/>
            </a:ext>
          </a:extLst>
        </xdr:cNvPr>
        <xdr:cNvSpPr/>
      </xdr:nvSpPr>
      <xdr:spPr>
        <a:xfrm>
          <a:off x="12763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127635</xdr:rowOff>
    </xdr:from>
    <xdr:to>
      <xdr:col>71</xdr:col>
      <xdr:colOff>177800</xdr:colOff>
      <xdr:row>34</xdr:row>
      <xdr:rowOff>38100</xdr:rowOff>
    </xdr:to>
    <xdr:cxnSp macro="">
      <xdr:nvCxnSpPr>
        <xdr:cNvPr id="540" name="直線コネクタ 539">
          <a:extLst>
            <a:ext uri="{FF2B5EF4-FFF2-40B4-BE49-F238E27FC236}">
              <a16:creationId xmlns:a16="http://schemas.microsoft.com/office/drawing/2014/main" id="{6C9C9749-F8C6-495A-968C-CFC8A63675D2}"/>
            </a:ext>
          </a:extLst>
        </xdr:cNvPr>
        <xdr:cNvCxnSpPr/>
      </xdr:nvCxnSpPr>
      <xdr:spPr>
        <a:xfrm>
          <a:off x="12814300" y="578548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796068C6-DFD7-473E-A9F0-7D4CFA2D6948}"/>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BB0BB375-70CA-458F-BB1A-2740B0D68DCC}"/>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20972</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531FAAE6-BECC-4B9C-AD98-FACFBEAB8D00}"/>
            </a:ext>
          </a:extLst>
        </xdr:cNvPr>
        <xdr:cNvSpPr txBox="1"/>
      </xdr:nvSpPr>
      <xdr:spPr>
        <a:xfrm>
          <a:off x="13500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1E780F57-D92E-4EC1-A055-CC7DEDE18BF8}"/>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19702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BB814C66-85AF-4946-AF2A-C1F10458CF08}"/>
            </a:ext>
          </a:extLst>
        </xdr:cNvPr>
        <xdr:cNvSpPr txBox="1"/>
      </xdr:nvSpPr>
      <xdr:spPr>
        <a:xfrm>
          <a:off x="15266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149242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298059B6-593F-4FB2-9EA2-45E6CC081623}"/>
            </a:ext>
          </a:extLst>
        </xdr:cNvPr>
        <xdr:cNvSpPr txBox="1"/>
      </xdr:nvSpPr>
      <xdr:spPr>
        <a:xfrm>
          <a:off x="143897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105427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ABC49CB1-1BDA-4486-A442-64B4B41008ED}"/>
            </a:ext>
          </a:extLst>
        </xdr:cNvPr>
        <xdr:cNvSpPr txBox="1"/>
      </xdr:nvSpPr>
      <xdr:spPr>
        <a:xfrm>
          <a:off x="13500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23512</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739CAE39-1FED-42B8-B02A-7CCBBD6F0366}"/>
            </a:ext>
          </a:extLst>
        </xdr:cNvPr>
        <xdr:cNvSpPr txBox="1"/>
      </xdr:nvSpPr>
      <xdr:spPr>
        <a:xfrm>
          <a:off x="12611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D8A7B407-71EF-4A2F-9A82-3D67807E4A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BA18F6E-23E2-4A51-90B5-5449FBCD97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E8C5AB0D-FA09-4576-9C03-4666EF9F7D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A882438-DA75-48F5-9FA6-3E175015D1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46A06AD-6809-4FAF-80D0-25A1E029F9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A218C3D8-2F33-4DE6-B041-098CFA1B6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0A8A5CD-2F9F-466A-9E52-4BB98A676C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12808AEA-6AB3-4F51-91FB-66E5589314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056502D-5071-439F-8BE3-51CDF556E1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717E4E7-2B1A-4602-B9E4-0F9E2795BE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3EE8E2CF-304C-4C3C-9E6C-08C007D61E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7D700067-861D-4E39-ACB5-4E677F3354A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244A2082-A390-499F-99DD-76F75AAF0D1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FE51AFB3-939C-4B09-BA7A-EE6842B0D5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8128BFF2-6818-4864-8E6B-19EC74A455D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6AD0F888-B907-400F-BB5B-BB2950B72ED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A420B85B-D5FF-4FCB-AA22-3542236E322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5A5DD8CC-2727-4F77-8B30-F4E717A2B9A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2CAFB749-0CA8-4670-8C5D-F667E5AE61E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8F2CE649-0777-41F2-9166-C3112E9B93C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4436DC8-7B2C-4A5E-A78C-1F5043B80A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ECABBDD5-BCA3-40F8-B78A-FC6416488D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45F819FE-208C-43A3-90BB-52471D61D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56433833-309D-4D48-8DE9-7899A5A98998}"/>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3B2618B9-47C6-4D8D-98AC-5F7003ED8A1C}"/>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DEA7C7B0-0722-4115-B2C5-8FC5C1065308}"/>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AB114E1B-61C4-4B2E-8411-A92139175BBB}"/>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6" name="直線コネクタ 575">
          <a:extLst>
            <a:ext uri="{FF2B5EF4-FFF2-40B4-BE49-F238E27FC236}">
              <a16:creationId xmlns:a16="http://schemas.microsoft.com/office/drawing/2014/main" id="{35C6E441-A2A2-4BEB-B317-190F209C9C05}"/>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3B5621A1-A01C-4670-9B6C-D106C329B735}"/>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a:extLst>
            <a:ext uri="{FF2B5EF4-FFF2-40B4-BE49-F238E27FC236}">
              <a16:creationId xmlns:a16="http://schemas.microsoft.com/office/drawing/2014/main" id="{41268029-6F81-4AB5-A0F8-F8F020C0C39B}"/>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9" name="フローチャート: 判断 578">
          <a:extLst>
            <a:ext uri="{FF2B5EF4-FFF2-40B4-BE49-F238E27FC236}">
              <a16:creationId xmlns:a16="http://schemas.microsoft.com/office/drawing/2014/main" id="{E1AA6305-A969-4606-BAA5-CDC98765EF6C}"/>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580" name="フローチャート: 判断 579">
          <a:extLst>
            <a:ext uri="{FF2B5EF4-FFF2-40B4-BE49-F238E27FC236}">
              <a16:creationId xmlns:a16="http://schemas.microsoft.com/office/drawing/2014/main" id="{14150218-F623-40BD-B0FE-DFCB7F1A869E}"/>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1" name="フローチャート: 判断 580">
          <a:extLst>
            <a:ext uri="{FF2B5EF4-FFF2-40B4-BE49-F238E27FC236}">
              <a16:creationId xmlns:a16="http://schemas.microsoft.com/office/drawing/2014/main" id="{3CA4B59F-C41D-4DAB-8B01-83CCA7172E09}"/>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82" name="フローチャート: 判断 581">
          <a:extLst>
            <a:ext uri="{FF2B5EF4-FFF2-40B4-BE49-F238E27FC236}">
              <a16:creationId xmlns:a16="http://schemas.microsoft.com/office/drawing/2014/main" id="{F684630E-B874-4F20-9F3F-18FD88CF170D}"/>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6CFC117-E638-4CDF-A3BA-A94832AA32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2EB6991-FE67-4BE6-987D-7668819AA9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F157097-1447-43E6-9F66-9664DB0C44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9A3BEA3-2FCE-4772-B96A-A74F390AC4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44A2BA5-46C2-4DA0-BA9B-00C1B82092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88" name="楕円 587">
          <a:extLst>
            <a:ext uri="{FF2B5EF4-FFF2-40B4-BE49-F238E27FC236}">
              <a16:creationId xmlns:a16="http://schemas.microsoft.com/office/drawing/2014/main" id="{C07BC41F-EEFF-4C75-A851-EE107CEE6924}"/>
            </a:ext>
          </a:extLst>
        </xdr:cNvPr>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7789A99D-4185-4E7C-9609-E2FD12A12DC3}"/>
            </a:ext>
          </a:extLst>
        </xdr:cNvPr>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590" name="楕円 589">
          <a:extLst>
            <a:ext uri="{FF2B5EF4-FFF2-40B4-BE49-F238E27FC236}">
              <a16:creationId xmlns:a16="http://schemas.microsoft.com/office/drawing/2014/main" id="{8198DD57-45DA-4D53-B18B-98636293A285}"/>
            </a:ext>
          </a:extLst>
        </xdr:cNvPr>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152400</xdr:rowOff>
    </xdr:to>
    <xdr:cxnSp macro="">
      <xdr:nvCxnSpPr>
        <xdr:cNvPr id="591" name="直線コネクタ 590">
          <a:extLst>
            <a:ext uri="{FF2B5EF4-FFF2-40B4-BE49-F238E27FC236}">
              <a16:creationId xmlns:a16="http://schemas.microsoft.com/office/drawing/2014/main" id="{36C0C5AA-4E9E-4807-98E0-213F62B69571}"/>
            </a:ext>
          </a:extLst>
        </xdr:cNvPr>
        <xdr:cNvCxnSpPr/>
      </xdr:nvCxnSpPr>
      <xdr:spPr>
        <a:xfrm>
          <a:off x="21323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92" name="楕円 591">
          <a:extLst>
            <a:ext uri="{FF2B5EF4-FFF2-40B4-BE49-F238E27FC236}">
              <a16:creationId xmlns:a16="http://schemas.microsoft.com/office/drawing/2014/main" id="{3EE5F04E-81BE-40C3-A96E-D538F6904DB0}"/>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36</xdr:row>
      <xdr:rowOff>167640</xdr:rowOff>
    </xdr:to>
    <xdr:cxnSp macro="">
      <xdr:nvCxnSpPr>
        <xdr:cNvPr id="593" name="直線コネクタ 592">
          <a:extLst>
            <a:ext uri="{FF2B5EF4-FFF2-40B4-BE49-F238E27FC236}">
              <a16:creationId xmlns:a16="http://schemas.microsoft.com/office/drawing/2014/main" id="{37B763E5-2FAB-4CEF-8085-AA83BE0EF466}"/>
            </a:ext>
          </a:extLst>
        </xdr:cNvPr>
        <xdr:cNvCxnSpPr/>
      </xdr:nvCxnSpPr>
      <xdr:spPr>
        <a:xfrm flipV="1">
          <a:off x="20434300" y="6324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594" name="楕円 593">
          <a:extLst>
            <a:ext uri="{FF2B5EF4-FFF2-40B4-BE49-F238E27FC236}">
              <a16:creationId xmlns:a16="http://schemas.microsoft.com/office/drawing/2014/main" id="{2F43DC26-C3D0-4727-A227-06F81D643DB0}"/>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167640</xdr:rowOff>
    </xdr:to>
    <xdr:cxnSp macro="">
      <xdr:nvCxnSpPr>
        <xdr:cNvPr id="595" name="直線コネクタ 594">
          <a:extLst>
            <a:ext uri="{FF2B5EF4-FFF2-40B4-BE49-F238E27FC236}">
              <a16:creationId xmlns:a16="http://schemas.microsoft.com/office/drawing/2014/main" id="{95D562A7-1180-4FBD-BFD8-CF667FDC97CE}"/>
            </a:ext>
          </a:extLst>
        </xdr:cNvPr>
        <xdr:cNvCxnSpPr/>
      </xdr:nvCxnSpPr>
      <xdr:spPr>
        <a:xfrm>
          <a:off x="19545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xdr:rowOff>
    </xdr:from>
    <xdr:to>
      <xdr:col>98</xdr:col>
      <xdr:colOff>38100</xdr:colOff>
      <xdr:row>36</xdr:row>
      <xdr:rowOff>111760</xdr:rowOff>
    </xdr:to>
    <xdr:sp macro="" textlink="">
      <xdr:nvSpPr>
        <xdr:cNvPr id="596" name="楕円 595">
          <a:extLst>
            <a:ext uri="{FF2B5EF4-FFF2-40B4-BE49-F238E27FC236}">
              <a16:creationId xmlns:a16="http://schemas.microsoft.com/office/drawing/2014/main" id="{0DBEA102-467A-4498-88A8-ADCD6081E425}"/>
            </a:ext>
          </a:extLst>
        </xdr:cNvPr>
        <xdr:cNvSpPr/>
      </xdr:nvSpPr>
      <xdr:spPr>
        <a:xfrm>
          <a:off x="18605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60960</xdr:rowOff>
    </xdr:from>
    <xdr:to>
      <xdr:col>102</xdr:col>
      <xdr:colOff>114300</xdr:colOff>
      <xdr:row>36</xdr:row>
      <xdr:rowOff>121920</xdr:rowOff>
    </xdr:to>
    <xdr:cxnSp macro="">
      <xdr:nvCxnSpPr>
        <xdr:cNvPr id="597" name="直線コネクタ 596">
          <a:extLst>
            <a:ext uri="{FF2B5EF4-FFF2-40B4-BE49-F238E27FC236}">
              <a16:creationId xmlns:a16="http://schemas.microsoft.com/office/drawing/2014/main" id="{6D9C14C2-7682-4B20-812D-14E6D676B558}"/>
            </a:ext>
          </a:extLst>
        </xdr:cNvPr>
        <xdr:cNvCxnSpPr/>
      </xdr:nvCxnSpPr>
      <xdr:spPr>
        <a:xfrm>
          <a:off x="18656300" y="6233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60F51BB7-3DB6-4B88-9865-FE92B148A259}"/>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511F4AD3-8FE3-4F14-8F27-E358996BDC52}"/>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8408A93F-B18A-4294-B21A-82B8C1626900}"/>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1024A676-6F9D-4A82-92C9-D06A07FE5327}"/>
            </a:ext>
          </a:extLst>
        </xdr:cNvPr>
        <xdr:cNvSpPr txBox="1"/>
      </xdr:nvSpPr>
      <xdr:spPr>
        <a:xfrm>
          <a:off x="18421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C5F197EA-80E2-40C5-B330-48A8574BA755}"/>
            </a:ext>
          </a:extLst>
        </xdr:cNvPr>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D0566F0A-F17A-4A94-815D-69048D535134}"/>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5F5284F-75BC-4E5F-8E90-9F56001ACD71}"/>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128287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1B06D10A-804E-40E5-9C8C-E12F037C7536}"/>
            </a:ext>
          </a:extLst>
        </xdr:cNvPr>
        <xdr:cNvSpPr txBox="1"/>
      </xdr:nvSpPr>
      <xdr:spPr>
        <a:xfrm>
          <a:off x="18421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9FF56F04-8046-491C-AE35-79B5A16D45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472A252-DF3B-4F42-A406-E76A181451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6E09BFAC-A3AA-4027-AAC5-0542521B20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8CC12EB0-A1D3-4687-93E4-4D0C4225DD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351C7614-9894-4D9F-B2C9-28E0D6CCFB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503C1D0-F24E-417D-AEC2-8A418851A8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EA6969BD-2AE9-49C1-A670-126FA1C4E9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7A374D54-EA82-49C6-BA24-62DDA4091D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3EFEF5B1-EA86-4AB3-9508-A65167D3CE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F107F85-F331-487D-A71D-EB249F6328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3787596F-274C-4730-8539-363FD77F1FD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580826D8-AB85-49AE-B648-E81DECAD86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1EECA623-E788-4642-A47F-21F3349046F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5281149C-1BA4-4238-BEE6-EDF89C69A6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52829715-898F-43D2-99F7-0E711073541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B015B4E1-5E01-4560-915C-30BF6BFECC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2F7E3473-6639-45C1-85FD-35E991E85AC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C6FAD9E3-CD1F-41C6-86D4-6976FAC7841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547F87C9-2649-47A1-A23C-D809003A12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E239479B-64F2-4F90-B3A8-CFF5440F3C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D450C83F-619B-4D13-A839-5ACEC822312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B573D0E-04B6-4FD8-8298-F0C30496A8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7158486-A6E1-4065-8B3A-3518600AABC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2CA13409-3EB2-425C-824C-68A75766E9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55245</xdr:rowOff>
    </xdr:from>
    <xdr:to>
      <xdr:col>85</xdr:col>
      <xdr:colOff>126364</xdr:colOff>
      <xdr:row>62</xdr:row>
      <xdr:rowOff>144780</xdr:rowOff>
    </xdr:to>
    <xdr:cxnSp macro="">
      <xdr:nvCxnSpPr>
        <xdr:cNvPr id="630" name="直線コネクタ 629">
          <a:extLst>
            <a:ext uri="{FF2B5EF4-FFF2-40B4-BE49-F238E27FC236}">
              <a16:creationId xmlns:a16="http://schemas.microsoft.com/office/drawing/2014/main" id="{E31938EE-64A1-4D0C-AC58-EE7E687359AF}"/>
            </a:ext>
          </a:extLst>
        </xdr:cNvPr>
        <xdr:cNvCxnSpPr/>
      </xdr:nvCxnSpPr>
      <xdr:spPr>
        <a:xfrm flipV="1">
          <a:off x="16318864" y="9827895"/>
          <a:ext cx="0" cy="9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148607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64F78638-735F-4158-8C94-936E2048E34D}"/>
            </a:ext>
          </a:extLst>
        </xdr:cNvPr>
        <xdr:cNvSpPr txBox="1"/>
      </xdr:nvSpPr>
      <xdr:spPr>
        <a:xfrm>
          <a:off x="163576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144780</xdr:rowOff>
    </xdr:from>
    <xdr:to>
      <xdr:col>86</xdr:col>
      <xdr:colOff>25400</xdr:colOff>
      <xdr:row>62</xdr:row>
      <xdr:rowOff>144780</xdr:rowOff>
    </xdr:to>
    <xdr:cxnSp macro="">
      <xdr:nvCxnSpPr>
        <xdr:cNvPr id="632" name="直線コネクタ 631">
          <a:extLst>
            <a:ext uri="{FF2B5EF4-FFF2-40B4-BE49-F238E27FC236}">
              <a16:creationId xmlns:a16="http://schemas.microsoft.com/office/drawing/2014/main" id="{6DF2A3AF-16D7-474A-9BA7-C287EA94C007}"/>
            </a:ext>
          </a:extLst>
        </xdr:cNvPr>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1922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FCAB330-C619-4522-BB81-E859651D5F15}"/>
            </a:ext>
          </a:extLst>
        </xdr:cNvPr>
        <xdr:cNvSpPr txBox="1"/>
      </xdr:nvSpPr>
      <xdr:spPr>
        <a:xfrm>
          <a:off x="16357600" y="960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55245</xdr:rowOff>
    </xdr:from>
    <xdr:to>
      <xdr:col>86</xdr:col>
      <xdr:colOff>25400</xdr:colOff>
      <xdr:row>57</xdr:row>
      <xdr:rowOff>55245</xdr:rowOff>
    </xdr:to>
    <xdr:cxnSp macro="">
      <xdr:nvCxnSpPr>
        <xdr:cNvPr id="634" name="直線コネクタ 633">
          <a:extLst>
            <a:ext uri="{FF2B5EF4-FFF2-40B4-BE49-F238E27FC236}">
              <a16:creationId xmlns:a16="http://schemas.microsoft.com/office/drawing/2014/main" id="{D714E017-E3B6-4CC8-B348-4F986A60BC30}"/>
            </a:ext>
          </a:extLst>
        </xdr:cNvPr>
        <xdr:cNvCxnSpPr/>
      </xdr:nvCxnSpPr>
      <xdr:spPr>
        <a:xfrm>
          <a:off x="16230600" y="982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24782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51DF5348-8214-41C4-8C2C-D0B5C9FA06F8}"/>
            </a:ext>
          </a:extLst>
        </xdr:cNvPr>
        <xdr:cNvSpPr txBox="1"/>
      </xdr:nvSpPr>
      <xdr:spPr>
        <a:xfrm>
          <a:off x="16357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636" name="フローチャート: 判断 635">
          <a:extLst>
            <a:ext uri="{FF2B5EF4-FFF2-40B4-BE49-F238E27FC236}">
              <a16:creationId xmlns:a16="http://schemas.microsoft.com/office/drawing/2014/main" id="{80272D6D-8822-4AF9-8DC4-9ABCCAE8F3D0}"/>
            </a:ext>
          </a:extLst>
        </xdr:cNvPr>
        <xdr:cNvSpPr/>
      </xdr:nvSpPr>
      <xdr:spPr>
        <a:xfrm>
          <a:off x="16268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7" name="フローチャート: 判断 636">
          <a:extLst>
            <a:ext uri="{FF2B5EF4-FFF2-40B4-BE49-F238E27FC236}">
              <a16:creationId xmlns:a16="http://schemas.microsoft.com/office/drawing/2014/main" id="{9BB68847-2B36-4CD2-B1A2-5943F30AB46F}"/>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8" name="フローチャート: 判断 637">
          <a:extLst>
            <a:ext uri="{FF2B5EF4-FFF2-40B4-BE49-F238E27FC236}">
              <a16:creationId xmlns:a16="http://schemas.microsoft.com/office/drawing/2014/main" id="{C782A949-A2AC-4586-805F-90BB85FF327C}"/>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65405</xdr:rowOff>
    </xdr:from>
    <xdr:to>
      <xdr:col>72</xdr:col>
      <xdr:colOff>38100</xdr:colOff>
      <xdr:row>59</xdr:row>
      <xdr:rowOff>167005</xdr:rowOff>
    </xdr:to>
    <xdr:sp macro="" textlink="">
      <xdr:nvSpPr>
        <xdr:cNvPr id="639" name="フローチャート: 判断 638">
          <a:extLst>
            <a:ext uri="{FF2B5EF4-FFF2-40B4-BE49-F238E27FC236}">
              <a16:creationId xmlns:a16="http://schemas.microsoft.com/office/drawing/2014/main" id="{21B2DA48-6839-4226-8BD1-E65CBFC78B8D}"/>
            </a:ext>
          </a:extLst>
        </xdr:cNvPr>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640" name="フローチャート: 判断 639">
          <a:extLst>
            <a:ext uri="{FF2B5EF4-FFF2-40B4-BE49-F238E27FC236}">
              <a16:creationId xmlns:a16="http://schemas.microsoft.com/office/drawing/2014/main" id="{A3818B23-921F-4BEC-9CA6-489887C704BC}"/>
            </a:ext>
          </a:extLst>
        </xdr:cNvPr>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D6668F8-CF7F-4AB1-917E-D088DADCF9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741D26E-5052-4595-8EF9-9422F435DC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E22D275-8702-4D3B-9B6C-7DE83FB2D9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C5B9B7B-F815-4C43-A803-8DA2008281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B1A6C39-A3DC-4FD8-8CCD-D2B1A18B53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646" name="楕円 645">
          <a:extLst>
            <a:ext uri="{FF2B5EF4-FFF2-40B4-BE49-F238E27FC236}">
              <a16:creationId xmlns:a16="http://schemas.microsoft.com/office/drawing/2014/main" id="{E61A7590-047E-4056-951B-23E576F0C5D9}"/>
            </a:ext>
          </a:extLst>
        </xdr:cNvPr>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10812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4376F068-190D-4953-8C88-D3A19AE50A04}"/>
            </a:ext>
          </a:extLst>
        </xdr:cNvPr>
        <xdr:cNvSpPr txBox="1"/>
      </xdr:nvSpPr>
      <xdr:spPr>
        <a:xfrm>
          <a:off x="16357600"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648" name="楕円 647">
          <a:extLst>
            <a:ext uri="{FF2B5EF4-FFF2-40B4-BE49-F238E27FC236}">
              <a16:creationId xmlns:a16="http://schemas.microsoft.com/office/drawing/2014/main" id="{60EED931-2F07-4143-9BEF-5695B09ED6FD}"/>
            </a:ext>
          </a:extLst>
        </xdr:cNvPr>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57</xdr:row>
      <xdr:rowOff>158115</xdr:rowOff>
    </xdr:to>
    <xdr:cxnSp macro="">
      <xdr:nvCxnSpPr>
        <xdr:cNvPr id="649" name="直線コネクタ 648">
          <a:extLst>
            <a:ext uri="{FF2B5EF4-FFF2-40B4-BE49-F238E27FC236}">
              <a16:creationId xmlns:a16="http://schemas.microsoft.com/office/drawing/2014/main" id="{101CD369-A4FF-4B1E-B065-B0B8D5BC4D29}"/>
            </a:ext>
          </a:extLst>
        </xdr:cNvPr>
        <xdr:cNvCxnSpPr/>
      </xdr:nvCxnSpPr>
      <xdr:spPr>
        <a:xfrm flipV="1">
          <a:off x="15481300" y="99193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650" name="楕円 649">
          <a:extLst>
            <a:ext uri="{FF2B5EF4-FFF2-40B4-BE49-F238E27FC236}">
              <a16:creationId xmlns:a16="http://schemas.microsoft.com/office/drawing/2014/main" id="{31D63072-6E23-488F-9947-DFD3027E42BD}"/>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158115</xdr:rowOff>
    </xdr:to>
    <xdr:cxnSp macro="">
      <xdr:nvCxnSpPr>
        <xdr:cNvPr id="651" name="直線コネクタ 650">
          <a:extLst>
            <a:ext uri="{FF2B5EF4-FFF2-40B4-BE49-F238E27FC236}">
              <a16:creationId xmlns:a16="http://schemas.microsoft.com/office/drawing/2014/main" id="{C28A047B-6957-4770-93CD-C525FB1617DF}"/>
            </a:ext>
          </a:extLst>
        </xdr:cNvPr>
        <xdr:cNvCxnSpPr/>
      </xdr:nvCxnSpPr>
      <xdr:spPr>
        <a:xfrm>
          <a:off x="14592300" y="9898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52" name="楕円 651">
          <a:extLst>
            <a:ext uri="{FF2B5EF4-FFF2-40B4-BE49-F238E27FC236}">
              <a16:creationId xmlns:a16="http://schemas.microsoft.com/office/drawing/2014/main" id="{3B142EDA-EC63-4820-A21C-19F56978874C}"/>
            </a:ext>
          </a:extLst>
        </xdr:cNvPr>
        <xdr:cNvSpPr/>
      </xdr:nvSpPr>
      <xdr:spPr>
        <a:xfrm>
          <a:off x="1365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125730</xdr:rowOff>
    </xdr:to>
    <xdr:cxnSp macro="">
      <xdr:nvCxnSpPr>
        <xdr:cNvPr id="653" name="直線コネクタ 652">
          <a:extLst>
            <a:ext uri="{FF2B5EF4-FFF2-40B4-BE49-F238E27FC236}">
              <a16:creationId xmlns:a16="http://schemas.microsoft.com/office/drawing/2014/main" id="{FB0F97D8-897C-4994-A992-41D6FBAABD81}"/>
            </a:ext>
          </a:extLst>
        </xdr:cNvPr>
        <xdr:cNvCxnSpPr/>
      </xdr:nvCxnSpPr>
      <xdr:spPr>
        <a:xfrm>
          <a:off x="13703300" y="985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128270</xdr:rowOff>
    </xdr:from>
    <xdr:to>
      <xdr:col>67</xdr:col>
      <xdr:colOff>101600</xdr:colOff>
      <xdr:row>57</xdr:row>
      <xdr:rowOff>58420</xdr:rowOff>
    </xdr:to>
    <xdr:sp macro="" textlink="">
      <xdr:nvSpPr>
        <xdr:cNvPr id="654" name="楕円 653">
          <a:extLst>
            <a:ext uri="{FF2B5EF4-FFF2-40B4-BE49-F238E27FC236}">
              <a16:creationId xmlns:a16="http://schemas.microsoft.com/office/drawing/2014/main" id="{F84E0B8F-AD3F-4F71-8D6D-C1CE396DD88C}"/>
            </a:ext>
          </a:extLst>
        </xdr:cNvPr>
        <xdr:cNvSpPr/>
      </xdr:nvSpPr>
      <xdr:spPr>
        <a:xfrm>
          <a:off x="12763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xdr:rowOff>
    </xdr:from>
    <xdr:to>
      <xdr:col>71</xdr:col>
      <xdr:colOff>177800</xdr:colOff>
      <xdr:row>57</xdr:row>
      <xdr:rowOff>83820</xdr:rowOff>
    </xdr:to>
    <xdr:cxnSp macro="">
      <xdr:nvCxnSpPr>
        <xdr:cNvPr id="655" name="直線コネクタ 654">
          <a:extLst>
            <a:ext uri="{FF2B5EF4-FFF2-40B4-BE49-F238E27FC236}">
              <a16:creationId xmlns:a16="http://schemas.microsoft.com/office/drawing/2014/main" id="{96A5A5D2-D81C-4250-826F-AD09E2FFAA96}"/>
            </a:ext>
          </a:extLst>
        </xdr:cNvPr>
        <xdr:cNvCxnSpPr/>
      </xdr:nvCxnSpPr>
      <xdr:spPr>
        <a:xfrm>
          <a:off x="12814300" y="9780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6" name="n_1aveValue【学校施設】&#10;有形固定資産減価償却率">
          <a:extLst>
            <a:ext uri="{FF2B5EF4-FFF2-40B4-BE49-F238E27FC236}">
              <a16:creationId xmlns:a16="http://schemas.microsoft.com/office/drawing/2014/main" id="{E8631E58-5957-4C15-89F5-A43627295053}"/>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57" name="n_2aveValue【学校施設】&#10;有形固定資産減価償却率">
          <a:extLst>
            <a:ext uri="{FF2B5EF4-FFF2-40B4-BE49-F238E27FC236}">
              <a16:creationId xmlns:a16="http://schemas.microsoft.com/office/drawing/2014/main" id="{FC14CA53-3EA6-45F9-B2C0-59E52D640452}"/>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158132</xdr:rowOff>
    </xdr:from>
    <xdr:ext cx="405111" cy="259045"/>
    <xdr:sp macro="" textlink="">
      <xdr:nvSpPr>
        <xdr:cNvPr id="658" name="n_3aveValue【学校施設】&#10;有形固定資産減価償却率">
          <a:extLst>
            <a:ext uri="{FF2B5EF4-FFF2-40B4-BE49-F238E27FC236}">
              <a16:creationId xmlns:a16="http://schemas.microsoft.com/office/drawing/2014/main" id="{1627855C-42D9-46D0-BF29-C46BDFB4A5EB}"/>
            </a:ext>
          </a:extLst>
        </xdr:cNvPr>
        <xdr:cNvSpPr txBox="1"/>
      </xdr:nvSpPr>
      <xdr:spPr>
        <a:xfrm>
          <a:off x="13500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163847</xdr:rowOff>
    </xdr:from>
    <xdr:ext cx="405111" cy="259045"/>
    <xdr:sp macro="" textlink="">
      <xdr:nvSpPr>
        <xdr:cNvPr id="659" name="n_4aveValue【学校施設】&#10;有形固定資産減価償却率">
          <a:extLst>
            <a:ext uri="{FF2B5EF4-FFF2-40B4-BE49-F238E27FC236}">
              <a16:creationId xmlns:a16="http://schemas.microsoft.com/office/drawing/2014/main" id="{46B42D6A-A5D5-4C94-8645-6AF516761D17}"/>
            </a:ext>
          </a:extLst>
        </xdr:cNvPr>
        <xdr:cNvSpPr txBox="1"/>
      </xdr:nvSpPr>
      <xdr:spPr>
        <a:xfrm>
          <a:off x="12611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660" name="n_1mainValue【学校施設】&#10;有形固定資産減価償却率">
          <a:extLst>
            <a:ext uri="{FF2B5EF4-FFF2-40B4-BE49-F238E27FC236}">
              <a16:creationId xmlns:a16="http://schemas.microsoft.com/office/drawing/2014/main" id="{6A9EA3FC-4913-4F86-93FE-52440B85DFA7}"/>
            </a:ext>
          </a:extLst>
        </xdr:cNvPr>
        <xdr:cNvSpPr txBox="1"/>
      </xdr:nvSpPr>
      <xdr:spPr>
        <a:xfrm>
          <a:off x="15266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661" name="n_2mainValue【学校施設】&#10;有形固定資産減価償却率">
          <a:extLst>
            <a:ext uri="{FF2B5EF4-FFF2-40B4-BE49-F238E27FC236}">
              <a16:creationId xmlns:a16="http://schemas.microsoft.com/office/drawing/2014/main" id="{A87D227F-0506-4198-82BD-5C2C7A663266}"/>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62" name="n_3mainValue【学校施設】&#10;有形固定資産減価償却率">
          <a:extLst>
            <a:ext uri="{FF2B5EF4-FFF2-40B4-BE49-F238E27FC236}">
              <a16:creationId xmlns:a16="http://schemas.microsoft.com/office/drawing/2014/main" id="{5FEFED91-442A-4433-874A-19CEB5D5F2B5}"/>
            </a:ext>
          </a:extLst>
        </xdr:cNvPr>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74947</xdr:rowOff>
    </xdr:from>
    <xdr:ext cx="405111" cy="259045"/>
    <xdr:sp macro="" textlink="">
      <xdr:nvSpPr>
        <xdr:cNvPr id="663" name="n_4mainValue【学校施設】&#10;有形固定資産減価償却率">
          <a:extLst>
            <a:ext uri="{FF2B5EF4-FFF2-40B4-BE49-F238E27FC236}">
              <a16:creationId xmlns:a16="http://schemas.microsoft.com/office/drawing/2014/main" id="{5CA410E6-18C5-4979-AF01-F78F1ADB9CC3}"/>
            </a:ext>
          </a:extLst>
        </xdr:cNvPr>
        <xdr:cNvSpPr txBox="1"/>
      </xdr:nvSpPr>
      <xdr:spPr>
        <a:xfrm>
          <a:off x="12611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7EE419B0-6407-4AF6-A865-19A5D0CF4A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DBA2765-7FE5-4A96-95AB-20BD89BD46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52427694-9D77-4195-AA0F-24FC5D1ED8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721BBB9-25B4-4D26-ADE7-19082707AA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796C335A-27BC-420C-9639-AEC44B2C21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412E4BC-F928-4C07-A7B4-871044C819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C629BA6C-B14E-4179-8B2C-8D0464D271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A2C83B2A-2E55-429D-B290-B8CA8494E2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67D626FD-F875-41B9-8374-6F2BA9CED2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104F520-7A46-4C9A-91AE-B80D2B09AB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291AD6EF-67F3-4B87-86B9-ED17D6505E3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57CEDBA1-0354-43F9-A45F-8B65C03D4C9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D77B6CCA-B54F-4AC0-BBA3-77F7D21DCD8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7D719D3E-6828-46BC-B2FB-3F9C43A45A7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1DA3B8EF-C19B-43DF-B547-787BE62F97C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3C116F9E-E5AE-4541-8D9A-3BCAC86AFD0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8CC29B2A-99DC-49FB-84DF-F4682A15A9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D6DE7472-F53A-4379-AEF6-B3BF1A92CB3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E737E913-8D79-4FC1-A864-807C8F70ED8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84090748-A51A-494C-A85C-DC257C46D53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3EAE2543-18EA-4CF1-A660-D7427F4EEAC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40D7E729-689B-40D8-8F8D-B2D33CC7C8E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12F58393-6500-4F09-8379-BA81D481477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215872D6-D635-4346-BC42-1D69C53A84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86772E1E-69C3-4A29-98CE-0C502127A2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5AE2B163-DB6D-4664-9902-065E542134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0" name="直線コネクタ 689">
          <a:extLst>
            <a:ext uri="{FF2B5EF4-FFF2-40B4-BE49-F238E27FC236}">
              <a16:creationId xmlns:a16="http://schemas.microsoft.com/office/drawing/2014/main" id="{5DFD786D-9677-4E42-9B17-6A94A9F6A0D1}"/>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1" name="【学校施設】&#10;一人当たり面積最小値テキスト">
          <a:extLst>
            <a:ext uri="{FF2B5EF4-FFF2-40B4-BE49-F238E27FC236}">
              <a16:creationId xmlns:a16="http://schemas.microsoft.com/office/drawing/2014/main" id="{FF2C7DF1-55CF-4AA2-A6A2-D417F2C25EEF}"/>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2" name="直線コネクタ 691">
          <a:extLst>
            <a:ext uri="{FF2B5EF4-FFF2-40B4-BE49-F238E27FC236}">
              <a16:creationId xmlns:a16="http://schemas.microsoft.com/office/drawing/2014/main" id="{A05AC976-4307-4C7F-9D82-BC43B8FF82A2}"/>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3" name="【学校施設】&#10;一人当たり面積最大値テキスト">
          <a:extLst>
            <a:ext uri="{FF2B5EF4-FFF2-40B4-BE49-F238E27FC236}">
              <a16:creationId xmlns:a16="http://schemas.microsoft.com/office/drawing/2014/main" id="{55B9070E-C499-466B-9ADD-A9EA2FE73766}"/>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4" name="直線コネクタ 693">
          <a:extLst>
            <a:ext uri="{FF2B5EF4-FFF2-40B4-BE49-F238E27FC236}">
              <a16:creationId xmlns:a16="http://schemas.microsoft.com/office/drawing/2014/main" id="{F7D1197B-ACD0-4116-A46D-28B8F80BA133}"/>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695" name="【学校施設】&#10;一人当たり面積平均値テキスト">
          <a:extLst>
            <a:ext uri="{FF2B5EF4-FFF2-40B4-BE49-F238E27FC236}">
              <a16:creationId xmlns:a16="http://schemas.microsoft.com/office/drawing/2014/main" id="{4221A0DD-CA33-4174-823D-35A99184CBD7}"/>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6" name="フローチャート: 判断 695">
          <a:extLst>
            <a:ext uri="{FF2B5EF4-FFF2-40B4-BE49-F238E27FC236}">
              <a16:creationId xmlns:a16="http://schemas.microsoft.com/office/drawing/2014/main" id="{07D011E4-75C6-422B-9303-A6B3198E04FD}"/>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7" name="フローチャート: 判断 696">
          <a:extLst>
            <a:ext uri="{FF2B5EF4-FFF2-40B4-BE49-F238E27FC236}">
              <a16:creationId xmlns:a16="http://schemas.microsoft.com/office/drawing/2014/main" id="{3098064E-837C-48F5-A002-DBC23A1E6CF0}"/>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698" name="フローチャート: 判断 697">
          <a:extLst>
            <a:ext uri="{FF2B5EF4-FFF2-40B4-BE49-F238E27FC236}">
              <a16:creationId xmlns:a16="http://schemas.microsoft.com/office/drawing/2014/main" id="{73FC65B3-2F71-48C8-B33E-B2805AD1B9F5}"/>
            </a:ext>
          </a:extLst>
        </xdr:cNvPr>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699" name="フローチャート: 判断 698">
          <a:extLst>
            <a:ext uri="{FF2B5EF4-FFF2-40B4-BE49-F238E27FC236}">
              <a16:creationId xmlns:a16="http://schemas.microsoft.com/office/drawing/2014/main" id="{7AAC1C08-A84B-4A39-AD5D-AB786022DC4D}"/>
            </a:ext>
          </a:extLst>
        </xdr:cNvPr>
        <xdr:cNvSpPr/>
      </xdr:nvSpPr>
      <xdr:spPr>
        <a:xfrm>
          <a:off x="19494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700" name="フローチャート: 判断 699">
          <a:extLst>
            <a:ext uri="{FF2B5EF4-FFF2-40B4-BE49-F238E27FC236}">
              <a16:creationId xmlns:a16="http://schemas.microsoft.com/office/drawing/2014/main" id="{E6782F79-AFF1-4E70-937A-C3DD99AC5B65}"/>
            </a:ext>
          </a:extLst>
        </xdr:cNvPr>
        <xdr:cNvSpPr/>
      </xdr:nvSpPr>
      <xdr:spPr>
        <a:xfrm>
          <a:off x="18605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2C714A7-FCD5-4600-AFB5-25B334D70A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D0CBF2F-E721-4A3C-AA42-89FA3B38D2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517DB63-F50A-46E2-89A9-2965D95223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F3F25A0-2007-41D5-8FE9-50A865CAE0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7ABA597-B735-4CC6-9835-F59251127E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166915</xdr:rowOff>
    </xdr:from>
    <xdr:to>
      <xdr:col>116</xdr:col>
      <xdr:colOff>114300</xdr:colOff>
      <xdr:row>61</xdr:row>
      <xdr:rowOff>97065</xdr:rowOff>
    </xdr:to>
    <xdr:sp macro="" textlink="">
      <xdr:nvSpPr>
        <xdr:cNvPr id="706" name="楕円 705">
          <a:extLst>
            <a:ext uri="{FF2B5EF4-FFF2-40B4-BE49-F238E27FC236}">
              <a16:creationId xmlns:a16="http://schemas.microsoft.com/office/drawing/2014/main" id="{0D3147E7-3C91-45A7-A41D-AC19E1D36560}"/>
            </a:ext>
          </a:extLst>
        </xdr:cNvPr>
        <xdr:cNvSpPr/>
      </xdr:nvSpPr>
      <xdr:spPr>
        <a:xfrm>
          <a:off x="22110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145342</xdr:rowOff>
    </xdr:from>
    <xdr:ext cx="469744" cy="259045"/>
    <xdr:sp macro="" textlink="">
      <xdr:nvSpPr>
        <xdr:cNvPr id="707" name="【学校施設】&#10;一人当たり面積該当値テキスト">
          <a:extLst>
            <a:ext uri="{FF2B5EF4-FFF2-40B4-BE49-F238E27FC236}">
              <a16:creationId xmlns:a16="http://schemas.microsoft.com/office/drawing/2014/main" id="{42A56C69-2BD7-45C9-815B-432C8B8D8B73}"/>
            </a:ext>
          </a:extLst>
        </xdr:cNvPr>
        <xdr:cNvSpPr txBox="1"/>
      </xdr:nvSpPr>
      <xdr:spPr>
        <a:xfrm>
          <a:off x="22199600"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4173</xdr:rowOff>
    </xdr:from>
    <xdr:to>
      <xdr:col>112</xdr:col>
      <xdr:colOff>38100</xdr:colOff>
      <xdr:row>61</xdr:row>
      <xdr:rowOff>105773</xdr:rowOff>
    </xdr:to>
    <xdr:sp macro="" textlink="">
      <xdr:nvSpPr>
        <xdr:cNvPr id="708" name="楕円 707">
          <a:extLst>
            <a:ext uri="{FF2B5EF4-FFF2-40B4-BE49-F238E27FC236}">
              <a16:creationId xmlns:a16="http://schemas.microsoft.com/office/drawing/2014/main" id="{AAEA3CB3-5763-4434-8FEF-ADD1CD760283}"/>
            </a:ext>
          </a:extLst>
        </xdr:cNvPr>
        <xdr:cNvSpPr/>
      </xdr:nvSpPr>
      <xdr:spPr>
        <a:xfrm>
          <a:off x="21272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46265</xdr:rowOff>
    </xdr:from>
    <xdr:to>
      <xdr:col>116</xdr:col>
      <xdr:colOff>63500</xdr:colOff>
      <xdr:row>61</xdr:row>
      <xdr:rowOff>54973</xdr:rowOff>
    </xdr:to>
    <xdr:cxnSp macro="">
      <xdr:nvCxnSpPr>
        <xdr:cNvPr id="709" name="直線コネクタ 708">
          <a:extLst>
            <a:ext uri="{FF2B5EF4-FFF2-40B4-BE49-F238E27FC236}">
              <a16:creationId xmlns:a16="http://schemas.microsoft.com/office/drawing/2014/main" id="{20856A38-AD2B-4795-AB27-AF01127C1A80}"/>
            </a:ext>
          </a:extLst>
        </xdr:cNvPr>
        <xdr:cNvCxnSpPr/>
      </xdr:nvCxnSpPr>
      <xdr:spPr>
        <a:xfrm flipV="1">
          <a:off x="21323300" y="10504715"/>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122827</xdr:rowOff>
    </xdr:from>
    <xdr:to>
      <xdr:col>107</xdr:col>
      <xdr:colOff>101600</xdr:colOff>
      <xdr:row>62</xdr:row>
      <xdr:rowOff>52977</xdr:rowOff>
    </xdr:to>
    <xdr:sp macro="" textlink="">
      <xdr:nvSpPr>
        <xdr:cNvPr id="710" name="楕円 709">
          <a:extLst>
            <a:ext uri="{FF2B5EF4-FFF2-40B4-BE49-F238E27FC236}">
              <a16:creationId xmlns:a16="http://schemas.microsoft.com/office/drawing/2014/main" id="{5A905895-9D37-4EB0-8674-DE80526C4670}"/>
            </a:ext>
          </a:extLst>
        </xdr:cNvPr>
        <xdr:cNvSpPr/>
      </xdr:nvSpPr>
      <xdr:spPr>
        <a:xfrm>
          <a:off x="20383500" y="10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54973</xdr:rowOff>
    </xdr:from>
    <xdr:to>
      <xdr:col>111</xdr:col>
      <xdr:colOff>177800</xdr:colOff>
      <xdr:row>62</xdr:row>
      <xdr:rowOff>2177</xdr:rowOff>
    </xdr:to>
    <xdr:cxnSp macro="">
      <xdr:nvCxnSpPr>
        <xdr:cNvPr id="711" name="直線コネクタ 710">
          <a:extLst>
            <a:ext uri="{FF2B5EF4-FFF2-40B4-BE49-F238E27FC236}">
              <a16:creationId xmlns:a16="http://schemas.microsoft.com/office/drawing/2014/main" id="{6E576246-7A86-45D5-993F-02FFB4CDBB6C}"/>
            </a:ext>
          </a:extLst>
        </xdr:cNvPr>
        <xdr:cNvCxnSpPr/>
      </xdr:nvCxnSpPr>
      <xdr:spPr>
        <a:xfrm flipV="1">
          <a:off x="20434300" y="10513423"/>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162016</xdr:rowOff>
    </xdr:from>
    <xdr:to>
      <xdr:col>102</xdr:col>
      <xdr:colOff>165100</xdr:colOff>
      <xdr:row>62</xdr:row>
      <xdr:rowOff>92166</xdr:rowOff>
    </xdr:to>
    <xdr:sp macro="" textlink="">
      <xdr:nvSpPr>
        <xdr:cNvPr id="712" name="楕円 711">
          <a:extLst>
            <a:ext uri="{FF2B5EF4-FFF2-40B4-BE49-F238E27FC236}">
              <a16:creationId xmlns:a16="http://schemas.microsoft.com/office/drawing/2014/main" id="{21751AB9-9DE3-4D21-AC1F-6EFDC6ECD9C8}"/>
            </a:ext>
          </a:extLst>
        </xdr:cNvPr>
        <xdr:cNvSpPr/>
      </xdr:nvSpPr>
      <xdr:spPr>
        <a:xfrm>
          <a:off x="19494500" y="106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2177</xdr:rowOff>
    </xdr:from>
    <xdr:to>
      <xdr:col>107</xdr:col>
      <xdr:colOff>50800</xdr:colOff>
      <xdr:row>62</xdr:row>
      <xdr:rowOff>41366</xdr:rowOff>
    </xdr:to>
    <xdr:cxnSp macro="">
      <xdr:nvCxnSpPr>
        <xdr:cNvPr id="713" name="直線コネクタ 712">
          <a:extLst>
            <a:ext uri="{FF2B5EF4-FFF2-40B4-BE49-F238E27FC236}">
              <a16:creationId xmlns:a16="http://schemas.microsoft.com/office/drawing/2014/main" id="{7A5F8979-F891-4D99-ABA2-F70FA6A8821C}"/>
            </a:ext>
          </a:extLst>
        </xdr:cNvPr>
        <xdr:cNvCxnSpPr/>
      </xdr:nvCxnSpPr>
      <xdr:spPr>
        <a:xfrm flipV="1">
          <a:off x="19545300" y="10632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22134</xdr:rowOff>
    </xdr:from>
    <xdr:to>
      <xdr:col>98</xdr:col>
      <xdr:colOff>38100</xdr:colOff>
      <xdr:row>60</xdr:row>
      <xdr:rowOff>123734</xdr:rowOff>
    </xdr:to>
    <xdr:sp macro="" textlink="">
      <xdr:nvSpPr>
        <xdr:cNvPr id="714" name="楕円 713">
          <a:extLst>
            <a:ext uri="{FF2B5EF4-FFF2-40B4-BE49-F238E27FC236}">
              <a16:creationId xmlns:a16="http://schemas.microsoft.com/office/drawing/2014/main" id="{AA28C530-E1BE-4BC5-B668-8232C97F4975}"/>
            </a:ext>
          </a:extLst>
        </xdr:cNvPr>
        <xdr:cNvSpPr/>
      </xdr:nvSpPr>
      <xdr:spPr>
        <a:xfrm>
          <a:off x="18605500" y="103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72934</xdr:rowOff>
    </xdr:from>
    <xdr:to>
      <xdr:col>102</xdr:col>
      <xdr:colOff>114300</xdr:colOff>
      <xdr:row>62</xdr:row>
      <xdr:rowOff>41366</xdr:rowOff>
    </xdr:to>
    <xdr:cxnSp macro="">
      <xdr:nvCxnSpPr>
        <xdr:cNvPr id="715" name="直線コネクタ 714">
          <a:extLst>
            <a:ext uri="{FF2B5EF4-FFF2-40B4-BE49-F238E27FC236}">
              <a16:creationId xmlns:a16="http://schemas.microsoft.com/office/drawing/2014/main" id="{0582D8E1-2A60-4FE2-9E23-F1B5D3B78D2D}"/>
            </a:ext>
          </a:extLst>
        </xdr:cNvPr>
        <xdr:cNvCxnSpPr/>
      </xdr:nvCxnSpPr>
      <xdr:spPr>
        <a:xfrm>
          <a:off x="18656300" y="10359934"/>
          <a:ext cx="889000" cy="3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716" name="n_1aveValue【学校施設】&#10;一人当たり面積">
          <a:extLst>
            <a:ext uri="{FF2B5EF4-FFF2-40B4-BE49-F238E27FC236}">
              <a16:creationId xmlns:a16="http://schemas.microsoft.com/office/drawing/2014/main" id="{DFB66746-7ED2-4EF2-9392-D79E65B61207}"/>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717" name="n_2aveValue【学校施設】&#10;一人当たり面積">
          <a:extLst>
            <a:ext uri="{FF2B5EF4-FFF2-40B4-BE49-F238E27FC236}">
              <a16:creationId xmlns:a16="http://schemas.microsoft.com/office/drawing/2014/main" id="{0D4024AF-E6B4-441C-89DB-421D2B1257A8}"/>
            </a:ext>
          </a:extLst>
        </xdr:cNvPr>
        <xdr:cNvSpPr txBox="1"/>
      </xdr:nvSpPr>
      <xdr:spPr>
        <a:xfrm>
          <a:off x="20199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718" name="n_3aveValue【学校施設】&#10;一人当たり面積">
          <a:extLst>
            <a:ext uri="{FF2B5EF4-FFF2-40B4-BE49-F238E27FC236}">
              <a16:creationId xmlns:a16="http://schemas.microsoft.com/office/drawing/2014/main" id="{0A3D4B3B-E4B3-4C90-B153-707BD019CDF7}"/>
            </a:ext>
          </a:extLst>
        </xdr:cNvPr>
        <xdr:cNvSpPr txBox="1"/>
      </xdr:nvSpPr>
      <xdr:spPr>
        <a:xfrm>
          <a:off x="19310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719" name="n_4aveValue【学校施設】&#10;一人当たり面積">
          <a:extLst>
            <a:ext uri="{FF2B5EF4-FFF2-40B4-BE49-F238E27FC236}">
              <a16:creationId xmlns:a16="http://schemas.microsoft.com/office/drawing/2014/main" id="{FFB463DC-89C3-4ADB-9BBC-A4B1DFEDEF47}"/>
            </a:ext>
          </a:extLst>
        </xdr:cNvPr>
        <xdr:cNvSpPr txBox="1"/>
      </xdr:nvSpPr>
      <xdr:spPr>
        <a:xfrm>
          <a:off x="18421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96900</xdr:rowOff>
    </xdr:from>
    <xdr:ext cx="469744" cy="259045"/>
    <xdr:sp macro="" textlink="">
      <xdr:nvSpPr>
        <xdr:cNvPr id="720" name="n_1mainValue【学校施設】&#10;一人当たり面積">
          <a:extLst>
            <a:ext uri="{FF2B5EF4-FFF2-40B4-BE49-F238E27FC236}">
              <a16:creationId xmlns:a16="http://schemas.microsoft.com/office/drawing/2014/main" id="{598913CA-F47E-4E0A-9B8F-F7C5D8DD4403}"/>
            </a:ext>
          </a:extLst>
        </xdr:cNvPr>
        <xdr:cNvSpPr txBox="1"/>
      </xdr:nvSpPr>
      <xdr:spPr>
        <a:xfrm>
          <a:off x="21075727"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44104</xdr:rowOff>
    </xdr:from>
    <xdr:ext cx="469744" cy="259045"/>
    <xdr:sp macro="" textlink="">
      <xdr:nvSpPr>
        <xdr:cNvPr id="721" name="n_2mainValue【学校施設】&#10;一人当たり面積">
          <a:extLst>
            <a:ext uri="{FF2B5EF4-FFF2-40B4-BE49-F238E27FC236}">
              <a16:creationId xmlns:a16="http://schemas.microsoft.com/office/drawing/2014/main" id="{AA0531CE-D154-403F-9491-6165EB083148}"/>
            </a:ext>
          </a:extLst>
        </xdr:cNvPr>
        <xdr:cNvSpPr txBox="1"/>
      </xdr:nvSpPr>
      <xdr:spPr>
        <a:xfrm>
          <a:off x="20199427" y="106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83293</xdr:rowOff>
    </xdr:from>
    <xdr:ext cx="469744" cy="259045"/>
    <xdr:sp macro="" textlink="">
      <xdr:nvSpPr>
        <xdr:cNvPr id="722" name="n_3mainValue【学校施設】&#10;一人当たり面積">
          <a:extLst>
            <a:ext uri="{FF2B5EF4-FFF2-40B4-BE49-F238E27FC236}">
              <a16:creationId xmlns:a16="http://schemas.microsoft.com/office/drawing/2014/main" id="{B0AF6698-DBB1-4BD9-988B-05B0C0F67826}"/>
            </a:ext>
          </a:extLst>
        </xdr:cNvPr>
        <xdr:cNvSpPr txBox="1"/>
      </xdr:nvSpPr>
      <xdr:spPr>
        <a:xfrm>
          <a:off x="19310427" y="1071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723" name="n_4mainValue【学校施設】&#10;一人当たり面積">
          <a:extLst>
            <a:ext uri="{FF2B5EF4-FFF2-40B4-BE49-F238E27FC236}">
              <a16:creationId xmlns:a16="http://schemas.microsoft.com/office/drawing/2014/main" id="{D61AB73D-DA43-4F57-B1AF-EB632E100664}"/>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ECBDCA4F-6C51-4629-9A7C-0C6CE2899C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6E74207-74FC-4729-B38B-76150A4B1E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807772C4-1ADA-487B-98E4-69B4757A2E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AB31B1B-1C43-48CC-8C64-EB4EE6773D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15144FD9-64CB-496B-9073-3FECE8A105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3E6BDE63-F188-402C-A11B-B212264FD8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7FC83196-23EE-404D-A254-C8A3AD4215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142AC2A0-B020-43CF-B084-7B362E595E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6DB4D880-8469-4948-9F23-8BAC3E5F22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FA3AD398-6541-48E8-8FF9-92E9644297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F676DA64-985C-4B57-87CD-61EEF3025FE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3E9D97DC-A1E8-4ECE-9A8B-BB0882643E5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1C2DCFC5-06EF-4A58-9AD7-D184F924558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D56FCA3A-90B9-4CE4-BF9E-DD23F2E47F6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FD3C8118-231C-4CB8-BFA9-EF9C7A49E3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53090E10-D55B-485E-B5F0-4130B011264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9872B8C5-B475-478A-BA7D-5451CEDF5A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D06C9FCB-CF24-4FD4-B67C-68540CA17CC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DBD98CEE-3BD6-451E-A822-10D9626FD8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9A4CBE6F-C479-475E-8721-901AD2A8F96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D3C38E3-0FA5-435C-B101-29333E50EB5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3DB51EDB-22FF-41A1-93B8-F1F222DA2C6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811420A8-D180-43D3-8793-FF072DA6437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436DECB1-EFEA-4B6F-B1CE-9289A112E8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48" name="直線コネクタ 747">
          <a:extLst>
            <a:ext uri="{FF2B5EF4-FFF2-40B4-BE49-F238E27FC236}">
              <a16:creationId xmlns:a16="http://schemas.microsoft.com/office/drawing/2014/main" id="{12E2EFA6-FF9F-41D4-BB2A-4D42B8A3AACE}"/>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a:extLst>
            <a:ext uri="{FF2B5EF4-FFF2-40B4-BE49-F238E27FC236}">
              <a16:creationId xmlns:a16="http://schemas.microsoft.com/office/drawing/2014/main" id="{C21C70FF-87F6-4D74-A03B-5FC5924640B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a:extLst>
            <a:ext uri="{FF2B5EF4-FFF2-40B4-BE49-F238E27FC236}">
              <a16:creationId xmlns:a16="http://schemas.microsoft.com/office/drawing/2014/main" id="{09BD3030-4DA5-43B1-AAA3-1CBC7A6C9A7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1" name="【児童館】&#10;有形固定資産減価償却率最大値テキスト">
          <a:extLst>
            <a:ext uri="{FF2B5EF4-FFF2-40B4-BE49-F238E27FC236}">
              <a16:creationId xmlns:a16="http://schemas.microsoft.com/office/drawing/2014/main" id="{97B82E24-8EE0-48C5-B4D2-94BF0732513A}"/>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2" name="直線コネクタ 751">
          <a:extLst>
            <a:ext uri="{FF2B5EF4-FFF2-40B4-BE49-F238E27FC236}">
              <a16:creationId xmlns:a16="http://schemas.microsoft.com/office/drawing/2014/main" id="{F4EEB7ED-382B-4F57-ADD0-F7719CE0947E}"/>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53" name="【児童館】&#10;有形固定資産減価償却率平均値テキスト">
          <a:extLst>
            <a:ext uri="{FF2B5EF4-FFF2-40B4-BE49-F238E27FC236}">
              <a16:creationId xmlns:a16="http://schemas.microsoft.com/office/drawing/2014/main" id="{A8873A99-30D5-435F-9167-D46564769FDB}"/>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4" name="フローチャート: 判断 753">
          <a:extLst>
            <a:ext uri="{FF2B5EF4-FFF2-40B4-BE49-F238E27FC236}">
              <a16:creationId xmlns:a16="http://schemas.microsoft.com/office/drawing/2014/main" id="{82B473C5-5D70-4A1A-BFE0-C05263D7347F}"/>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5" name="フローチャート: 判断 754">
          <a:extLst>
            <a:ext uri="{FF2B5EF4-FFF2-40B4-BE49-F238E27FC236}">
              <a16:creationId xmlns:a16="http://schemas.microsoft.com/office/drawing/2014/main" id="{5E6122A1-45ED-417F-9CAC-08977093163E}"/>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756" name="フローチャート: 判断 755">
          <a:extLst>
            <a:ext uri="{FF2B5EF4-FFF2-40B4-BE49-F238E27FC236}">
              <a16:creationId xmlns:a16="http://schemas.microsoft.com/office/drawing/2014/main" id="{9D1AA372-ADEC-4827-AA08-348D95904D9E}"/>
            </a:ext>
          </a:extLst>
        </xdr:cNvPr>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757" name="フローチャート: 判断 756">
          <a:extLst>
            <a:ext uri="{FF2B5EF4-FFF2-40B4-BE49-F238E27FC236}">
              <a16:creationId xmlns:a16="http://schemas.microsoft.com/office/drawing/2014/main" id="{10157A43-9A55-454E-ABA2-09158832E106}"/>
            </a:ext>
          </a:extLst>
        </xdr:cNvPr>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758" name="フローチャート: 判断 757">
          <a:extLst>
            <a:ext uri="{FF2B5EF4-FFF2-40B4-BE49-F238E27FC236}">
              <a16:creationId xmlns:a16="http://schemas.microsoft.com/office/drawing/2014/main" id="{B068BE3F-C879-4F08-A32E-80C09C31BA9A}"/>
            </a:ext>
          </a:extLst>
        </xdr:cNvPr>
        <xdr:cNvSpPr/>
      </xdr:nvSpPr>
      <xdr:spPr>
        <a:xfrm>
          <a:off x="12763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4A1030C-3336-4962-9723-0713513C0A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DC5B70D-3450-496B-9B85-68C34B6284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DCF7545-1736-48D8-87F7-637994768D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C912874-BB95-44BB-B529-35328D6F37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26AB8C7-8CF9-4487-AAFF-01270510CC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64" name="楕円 763">
          <a:extLst>
            <a:ext uri="{FF2B5EF4-FFF2-40B4-BE49-F238E27FC236}">
              <a16:creationId xmlns:a16="http://schemas.microsoft.com/office/drawing/2014/main" id="{50EB662A-F4A7-4DBD-A20C-2F19C80DD6E5}"/>
            </a:ext>
          </a:extLst>
        </xdr:cNvPr>
        <xdr:cNvSpPr/>
      </xdr:nvSpPr>
      <xdr:spPr>
        <a:xfrm>
          <a:off x="16268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99713</xdr:rowOff>
    </xdr:from>
    <xdr:ext cx="405111" cy="259045"/>
    <xdr:sp macro="" textlink="">
      <xdr:nvSpPr>
        <xdr:cNvPr id="765" name="【児童館】&#10;有形固定資産減価償却率該当値テキスト">
          <a:extLst>
            <a:ext uri="{FF2B5EF4-FFF2-40B4-BE49-F238E27FC236}">
              <a16:creationId xmlns:a16="http://schemas.microsoft.com/office/drawing/2014/main" id="{E94F391F-2394-467A-B067-181CAC801407}"/>
            </a:ext>
          </a:extLst>
        </xdr:cNvPr>
        <xdr:cNvSpPr txBox="1"/>
      </xdr:nvSpPr>
      <xdr:spPr>
        <a:xfrm>
          <a:off x="163576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766" name="楕円 765">
          <a:extLst>
            <a:ext uri="{FF2B5EF4-FFF2-40B4-BE49-F238E27FC236}">
              <a16:creationId xmlns:a16="http://schemas.microsoft.com/office/drawing/2014/main" id="{9FA77272-B781-409E-B634-FBE0099C118D}"/>
            </a:ext>
          </a:extLst>
        </xdr:cNvPr>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80</xdr:row>
      <xdr:rowOff>127636</xdr:rowOff>
    </xdr:to>
    <xdr:cxnSp macro="">
      <xdr:nvCxnSpPr>
        <xdr:cNvPr id="767" name="直線コネクタ 766">
          <a:extLst>
            <a:ext uri="{FF2B5EF4-FFF2-40B4-BE49-F238E27FC236}">
              <a16:creationId xmlns:a16="http://schemas.microsoft.com/office/drawing/2014/main" id="{45BF36CF-6E7C-4147-84EC-65EFCFC1E2CE}"/>
            </a:ext>
          </a:extLst>
        </xdr:cNvPr>
        <xdr:cNvCxnSpPr/>
      </xdr:nvCxnSpPr>
      <xdr:spPr>
        <a:xfrm>
          <a:off x="15481300" y="13805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636</xdr:rowOff>
    </xdr:from>
    <xdr:to>
      <xdr:col>76</xdr:col>
      <xdr:colOff>165100</xdr:colOff>
      <xdr:row>80</xdr:row>
      <xdr:rowOff>102236</xdr:rowOff>
    </xdr:to>
    <xdr:sp macro="" textlink="">
      <xdr:nvSpPr>
        <xdr:cNvPr id="768" name="楕円 767">
          <a:extLst>
            <a:ext uri="{FF2B5EF4-FFF2-40B4-BE49-F238E27FC236}">
              <a16:creationId xmlns:a16="http://schemas.microsoft.com/office/drawing/2014/main" id="{95FAC056-5DF6-4485-AF8B-95BDB23B7D87}"/>
            </a:ext>
          </a:extLst>
        </xdr:cNvPr>
        <xdr:cNvSpPr/>
      </xdr:nvSpPr>
      <xdr:spPr>
        <a:xfrm>
          <a:off x="14541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51436</xdr:rowOff>
    </xdr:from>
    <xdr:to>
      <xdr:col>81</xdr:col>
      <xdr:colOff>50800</xdr:colOff>
      <xdr:row>80</xdr:row>
      <xdr:rowOff>89536</xdr:rowOff>
    </xdr:to>
    <xdr:cxnSp macro="">
      <xdr:nvCxnSpPr>
        <xdr:cNvPr id="769" name="直線コネクタ 768">
          <a:extLst>
            <a:ext uri="{FF2B5EF4-FFF2-40B4-BE49-F238E27FC236}">
              <a16:creationId xmlns:a16="http://schemas.microsoft.com/office/drawing/2014/main" id="{69F34389-392B-47B4-8DFF-0AD477BFD683}"/>
            </a:ext>
          </a:extLst>
        </xdr:cNvPr>
        <xdr:cNvCxnSpPr/>
      </xdr:nvCxnSpPr>
      <xdr:spPr>
        <a:xfrm>
          <a:off x="14592300" y="13767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132080</xdr:rowOff>
    </xdr:from>
    <xdr:to>
      <xdr:col>72</xdr:col>
      <xdr:colOff>38100</xdr:colOff>
      <xdr:row>80</xdr:row>
      <xdr:rowOff>62230</xdr:rowOff>
    </xdr:to>
    <xdr:sp macro="" textlink="">
      <xdr:nvSpPr>
        <xdr:cNvPr id="770" name="楕円 769">
          <a:extLst>
            <a:ext uri="{FF2B5EF4-FFF2-40B4-BE49-F238E27FC236}">
              <a16:creationId xmlns:a16="http://schemas.microsoft.com/office/drawing/2014/main" id="{C955FF74-151C-4880-8353-D493EB992A3A}"/>
            </a:ext>
          </a:extLst>
        </xdr:cNvPr>
        <xdr:cNvSpPr/>
      </xdr:nvSpPr>
      <xdr:spPr>
        <a:xfrm>
          <a:off x="13652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xdr:rowOff>
    </xdr:from>
    <xdr:to>
      <xdr:col>76</xdr:col>
      <xdr:colOff>114300</xdr:colOff>
      <xdr:row>80</xdr:row>
      <xdr:rowOff>51436</xdr:rowOff>
    </xdr:to>
    <xdr:cxnSp macro="">
      <xdr:nvCxnSpPr>
        <xdr:cNvPr id="771" name="直線コネクタ 770">
          <a:extLst>
            <a:ext uri="{FF2B5EF4-FFF2-40B4-BE49-F238E27FC236}">
              <a16:creationId xmlns:a16="http://schemas.microsoft.com/office/drawing/2014/main" id="{30D43169-3429-4852-B3C4-EF31D76DAD7F}"/>
            </a:ext>
          </a:extLst>
        </xdr:cNvPr>
        <xdr:cNvCxnSpPr/>
      </xdr:nvCxnSpPr>
      <xdr:spPr>
        <a:xfrm>
          <a:off x="13703300" y="13727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772" name="楕円 771">
          <a:extLst>
            <a:ext uri="{FF2B5EF4-FFF2-40B4-BE49-F238E27FC236}">
              <a16:creationId xmlns:a16="http://schemas.microsoft.com/office/drawing/2014/main" id="{00FC01FE-D569-4072-9940-42E19CE3F23F}"/>
            </a:ext>
          </a:extLst>
        </xdr:cNvPr>
        <xdr:cNvSpPr/>
      </xdr:nvSpPr>
      <xdr:spPr>
        <a:xfrm>
          <a:off x="12763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80</xdr:row>
      <xdr:rowOff>11430</xdr:rowOff>
    </xdr:to>
    <xdr:cxnSp macro="">
      <xdr:nvCxnSpPr>
        <xdr:cNvPr id="773" name="直線コネクタ 772">
          <a:extLst>
            <a:ext uri="{FF2B5EF4-FFF2-40B4-BE49-F238E27FC236}">
              <a16:creationId xmlns:a16="http://schemas.microsoft.com/office/drawing/2014/main" id="{EEBC7E70-80E8-4AC1-918F-A8286BDDE18E}"/>
            </a:ext>
          </a:extLst>
        </xdr:cNvPr>
        <xdr:cNvCxnSpPr/>
      </xdr:nvCxnSpPr>
      <xdr:spPr>
        <a:xfrm>
          <a:off x="12814300" y="135750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4" name="n_1aveValue【児童館】&#10;有形固定資産減価償却率">
          <a:extLst>
            <a:ext uri="{FF2B5EF4-FFF2-40B4-BE49-F238E27FC236}">
              <a16:creationId xmlns:a16="http://schemas.microsoft.com/office/drawing/2014/main" id="{7BF0512E-B036-4CF6-9DFB-E26BAB9BFF37}"/>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140988</xdr:rowOff>
    </xdr:from>
    <xdr:ext cx="405111" cy="259045"/>
    <xdr:sp macro="" textlink="">
      <xdr:nvSpPr>
        <xdr:cNvPr id="775" name="n_2aveValue【児童館】&#10;有形固定資産減価償却率">
          <a:extLst>
            <a:ext uri="{FF2B5EF4-FFF2-40B4-BE49-F238E27FC236}">
              <a16:creationId xmlns:a16="http://schemas.microsoft.com/office/drawing/2014/main" id="{930FDAB5-D02F-48A5-8D05-D98955E50BC4}"/>
            </a:ext>
          </a:extLst>
        </xdr:cNvPr>
        <xdr:cNvSpPr txBox="1"/>
      </xdr:nvSpPr>
      <xdr:spPr>
        <a:xfrm>
          <a:off x="14389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169563</xdr:rowOff>
    </xdr:from>
    <xdr:ext cx="405111" cy="259045"/>
    <xdr:sp macro="" textlink="">
      <xdr:nvSpPr>
        <xdr:cNvPr id="776" name="n_3aveValue【児童館】&#10;有形固定資産減価償却率">
          <a:extLst>
            <a:ext uri="{FF2B5EF4-FFF2-40B4-BE49-F238E27FC236}">
              <a16:creationId xmlns:a16="http://schemas.microsoft.com/office/drawing/2014/main" id="{0AFF397B-03D2-41EE-8D75-1541B44B72E9}"/>
            </a:ext>
          </a:extLst>
        </xdr:cNvPr>
        <xdr:cNvSpPr txBox="1"/>
      </xdr:nvSpPr>
      <xdr:spPr>
        <a:xfrm>
          <a:off x="13500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144797</xdr:rowOff>
    </xdr:from>
    <xdr:ext cx="405111" cy="259045"/>
    <xdr:sp macro="" textlink="">
      <xdr:nvSpPr>
        <xdr:cNvPr id="777" name="n_4aveValue【児童館】&#10;有形固定資産減価償却率">
          <a:extLst>
            <a:ext uri="{FF2B5EF4-FFF2-40B4-BE49-F238E27FC236}">
              <a16:creationId xmlns:a16="http://schemas.microsoft.com/office/drawing/2014/main" id="{12FECBAF-C776-4726-A635-6838D28DB40A}"/>
            </a:ext>
          </a:extLst>
        </xdr:cNvPr>
        <xdr:cNvSpPr txBox="1"/>
      </xdr:nvSpPr>
      <xdr:spPr>
        <a:xfrm>
          <a:off x="12611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778" name="n_1mainValue【児童館】&#10;有形固定資産減価償却率">
          <a:extLst>
            <a:ext uri="{FF2B5EF4-FFF2-40B4-BE49-F238E27FC236}">
              <a16:creationId xmlns:a16="http://schemas.microsoft.com/office/drawing/2014/main" id="{E894F1DC-9271-4955-AB4A-C4E1889EE9AB}"/>
            </a:ext>
          </a:extLst>
        </xdr:cNvPr>
        <xdr:cNvSpPr txBox="1"/>
      </xdr:nvSpPr>
      <xdr:spPr>
        <a:xfrm>
          <a:off x="15266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118763</xdr:rowOff>
    </xdr:from>
    <xdr:ext cx="405111" cy="259045"/>
    <xdr:sp macro="" textlink="">
      <xdr:nvSpPr>
        <xdr:cNvPr id="779" name="n_2mainValue【児童館】&#10;有形固定資産減価償却率">
          <a:extLst>
            <a:ext uri="{FF2B5EF4-FFF2-40B4-BE49-F238E27FC236}">
              <a16:creationId xmlns:a16="http://schemas.microsoft.com/office/drawing/2014/main" id="{94F22E3D-D24C-4ABC-9E5F-5550CE272878}"/>
            </a:ext>
          </a:extLst>
        </xdr:cNvPr>
        <xdr:cNvSpPr txBox="1"/>
      </xdr:nvSpPr>
      <xdr:spPr>
        <a:xfrm>
          <a:off x="14389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78757</xdr:rowOff>
    </xdr:from>
    <xdr:ext cx="405111" cy="259045"/>
    <xdr:sp macro="" textlink="">
      <xdr:nvSpPr>
        <xdr:cNvPr id="780" name="n_3mainValue【児童館】&#10;有形固定資産減価償却率">
          <a:extLst>
            <a:ext uri="{FF2B5EF4-FFF2-40B4-BE49-F238E27FC236}">
              <a16:creationId xmlns:a16="http://schemas.microsoft.com/office/drawing/2014/main" id="{3F91E77A-A238-489C-A763-1469111B8268}"/>
            </a:ext>
          </a:extLst>
        </xdr:cNvPr>
        <xdr:cNvSpPr txBox="1"/>
      </xdr:nvSpPr>
      <xdr:spPr>
        <a:xfrm>
          <a:off x="13500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781" name="n_4mainValue【児童館】&#10;有形固定資産減価償却率">
          <a:extLst>
            <a:ext uri="{FF2B5EF4-FFF2-40B4-BE49-F238E27FC236}">
              <a16:creationId xmlns:a16="http://schemas.microsoft.com/office/drawing/2014/main" id="{B6AB2832-C219-482F-8690-3BEC6EF133EF}"/>
            </a:ext>
          </a:extLst>
        </xdr:cNvPr>
        <xdr:cNvSpPr txBox="1"/>
      </xdr:nvSpPr>
      <xdr:spPr>
        <a:xfrm>
          <a:off x="12611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512DEA9E-8305-4D56-9FAD-7E3D3AFCE1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346D4167-C24C-4B1A-BF1A-6A6E42433B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24AB24D-030A-4256-B079-4361BCA190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E2AF3A81-C604-439B-8D10-1C54D151D8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1507016E-B7B3-4834-987A-E585848472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1BF8BB5-B4FC-42E4-9D63-9415A30FDB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9B76D121-47B3-4547-873D-3E1A840213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197AC1FE-B943-499A-841A-7E2D679C28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9BC6A299-1602-42B4-8871-5221DC8A42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80AD491B-B492-43F7-8542-B2697E2647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548EB259-D23A-4EF6-BF92-48111BBA0D5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A2F99B7B-8F1E-4A9A-AF29-E6A497C3AE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399A8B1F-01C4-4BFE-BC37-3747AF1DBE5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2DE28203-31B4-411B-889A-C8D48F4040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77C6203B-FD75-43C5-8E01-1C1E1359D63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51C8018D-F84F-4E6C-B48D-4272516EE7A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A5F62F20-EF25-48DE-BBAF-3DAFC25A2F6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B34ED927-4F2E-4C8E-97BB-EE6C93613FC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2CF0DC3B-348E-486F-9BE3-713EF6F8CD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88C45885-BF59-4E48-8C15-D05ECBE4E05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90530B9-E990-4CE5-BD1E-2B4D7BCF8A4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5C49BB8-8248-4BE5-830A-8F85302E92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3EB631CC-02E9-4758-8B6D-4A36850A0A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5" name="直線コネクタ 804">
          <a:extLst>
            <a:ext uri="{FF2B5EF4-FFF2-40B4-BE49-F238E27FC236}">
              <a16:creationId xmlns:a16="http://schemas.microsoft.com/office/drawing/2014/main" id="{B6679FCE-C760-484A-B569-53F34986BA9B}"/>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6" name="【児童館】&#10;一人当たり面積最小値テキスト">
          <a:extLst>
            <a:ext uri="{FF2B5EF4-FFF2-40B4-BE49-F238E27FC236}">
              <a16:creationId xmlns:a16="http://schemas.microsoft.com/office/drawing/2014/main" id="{EC15754D-9D9E-480A-83F2-C930CDC51AFD}"/>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7" name="直線コネクタ 806">
          <a:extLst>
            <a:ext uri="{FF2B5EF4-FFF2-40B4-BE49-F238E27FC236}">
              <a16:creationId xmlns:a16="http://schemas.microsoft.com/office/drawing/2014/main" id="{D999B621-12BC-4448-89E5-CF193DA2CC43}"/>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08" name="【児童館】&#10;一人当たり面積最大値テキスト">
          <a:extLst>
            <a:ext uri="{FF2B5EF4-FFF2-40B4-BE49-F238E27FC236}">
              <a16:creationId xmlns:a16="http://schemas.microsoft.com/office/drawing/2014/main" id="{B5F0B359-AB8C-46E9-875F-A8B54B14FF49}"/>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09" name="直線コネクタ 808">
          <a:extLst>
            <a:ext uri="{FF2B5EF4-FFF2-40B4-BE49-F238E27FC236}">
              <a16:creationId xmlns:a16="http://schemas.microsoft.com/office/drawing/2014/main" id="{C624E735-B538-4150-9C1D-1EFB5795E38B}"/>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810" name="【児童館】&#10;一人当たり面積平均値テキスト">
          <a:extLst>
            <a:ext uri="{FF2B5EF4-FFF2-40B4-BE49-F238E27FC236}">
              <a16:creationId xmlns:a16="http://schemas.microsoft.com/office/drawing/2014/main" id="{29FBDC93-CDF3-4B49-AA2A-F19FBB50F9C3}"/>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1" name="フローチャート: 判断 810">
          <a:extLst>
            <a:ext uri="{FF2B5EF4-FFF2-40B4-BE49-F238E27FC236}">
              <a16:creationId xmlns:a16="http://schemas.microsoft.com/office/drawing/2014/main" id="{C749B363-1045-4088-93DA-E361C1307881}"/>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2" name="フローチャート: 判断 811">
          <a:extLst>
            <a:ext uri="{FF2B5EF4-FFF2-40B4-BE49-F238E27FC236}">
              <a16:creationId xmlns:a16="http://schemas.microsoft.com/office/drawing/2014/main" id="{72608BC7-15CF-4A24-A7FA-74BE649A0F74}"/>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3" name="フローチャート: 判断 812">
          <a:extLst>
            <a:ext uri="{FF2B5EF4-FFF2-40B4-BE49-F238E27FC236}">
              <a16:creationId xmlns:a16="http://schemas.microsoft.com/office/drawing/2014/main" id="{30B77D08-4343-4FAC-A135-0315EA0BA821}"/>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4" name="フローチャート: 判断 813">
          <a:extLst>
            <a:ext uri="{FF2B5EF4-FFF2-40B4-BE49-F238E27FC236}">
              <a16:creationId xmlns:a16="http://schemas.microsoft.com/office/drawing/2014/main" id="{04102C76-ABFB-457F-A2FB-C12F49F84AF3}"/>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5" name="フローチャート: 判断 814">
          <a:extLst>
            <a:ext uri="{FF2B5EF4-FFF2-40B4-BE49-F238E27FC236}">
              <a16:creationId xmlns:a16="http://schemas.microsoft.com/office/drawing/2014/main" id="{5DE9B066-A03C-4AB3-83D8-FAEFAD21CDC9}"/>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C6EC37B-DBE1-4361-927D-629D70444C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68CD7C0-2B68-43FD-870A-A40B9EBEC1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12EB7A1-B3B4-4A6A-850C-C00B6A1B53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B882E2E-EF84-4252-ADDE-A8E0A06D9D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FE282FA-531C-46E5-A728-CC9AACA592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821" name="楕円 820">
          <a:extLst>
            <a:ext uri="{FF2B5EF4-FFF2-40B4-BE49-F238E27FC236}">
              <a16:creationId xmlns:a16="http://schemas.microsoft.com/office/drawing/2014/main" id="{0C6CCD52-71CB-4302-AC72-4EB320E54654}"/>
            </a:ext>
          </a:extLst>
        </xdr:cNvPr>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822" name="【児童館】&#10;一人当たり面積該当値テキスト">
          <a:extLst>
            <a:ext uri="{FF2B5EF4-FFF2-40B4-BE49-F238E27FC236}">
              <a16:creationId xmlns:a16="http://schemas.microsoft.com/office/drawing/2014/main" id="{D9B03E1D-347C-410A-9FDA-41D0913E01B4}"/>
            </a:ext>
          </a:extLst>
        </xdr:cNvPr>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823" name="楕円 822">
          <a:extLst>
            <a:ext uri="{FF2B5EF4-FFF2-40B4-BE49-F238E27FC236}">
              <a16:creationId xmlns:a16="http://schemas.microsoft.com/office/drawing/2014/main" id="{73C13E65-09F0-4C5C-918E-78F2F99192C1}"/>
            </a:ext>
          </a:extLst>
        </xdr:cNvPr>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824" name="直線コネクタ 823">
          <a:extLst>
            <a:ext uri="{FF2B5EF4-FFF2-40B4-BE49-F238E27FC236}">
              <a16:creationId xmlns:a16="http://schemas.microsoft.com/office/drawing/2014/main" id="{09797366-E3AD-4828-9274-AA131EAD4F34}"/>
            </a:ext>
          </a:extLst>
        </xdr:cNvPr>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825" name="楕円 824">
          <a:extLst>
            <a:ext uri="{FF2B5EF4-FFF2-40B4-BE49-F238E27FC236}">
              <a16:creationId xmlns:a16="http://schemas.microsoft.com/office/drawing/2014/main" id="{C240E23E-0AB9-4383-B230-EAAEB40FC9E1}"/>
            </a:ext>
          </a:extLst>
        </xdr:cNvPr>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19050</xdr:rowOff>
    </xdr:to>
    <xdr:cxnSp macro="">
      <xdr:nvCxnSpPr>
        <xdr:cNvPr id="826" name="直線コネクタ 825">
          <a:extLst>
            <a:ext uri="{FF2B5EF4-FFF2-40B4-BE49-F238E27FC236}">
              <a16:creationId xmlns:a16="http://schemas.microsoft.com/office/drawing/2014/main" id="{0E6BFAC6-FEEE-4DF3-BCF8-506B97008CCC}"/>
            </a:ext>
          </a:extLst>
        </xdr:cNvPr>
        <xdr:cNvCxnSpPr/>
      </xdr:nvCxnSpPr>
      <xdr:spPr>
        <a:xfrm>
          <a:off x="20434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827" name="楕円 826">
          <a:extLst>
            <a:ext uri="{FF2B5EF4-FFF2-40B4-BE49-F238E27FC236}">
              <a16:creationId xmlns:a16="http://schemas.microsoft.com/office/drawing/2014/main" id="{F9B4C874-02AA-4921-B7E9-94E99DAB2AC3}"/>
            </a:ext>
          </a:extLst>
        </xdr:cNvPr>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19050</xdr:rowOff>
    </xdr:to>
    <xdr:cxnSp macro="">
      <xdr:nvCxnSpPr>
        <xdr:cNvPr id="828" name="直線コネクタ 827">
          <a:extLst>
            <a:ext uri="{FF2B5EF4-FFF2-40B4-BE49-F238E27FC236}">
              <a16:creationId xmlns:a16="http://schemas.microsoft.com/office/drawing/2014/main" id="{153DE60B-049B-4AEA-BDF2-3730F345EA4B}"/>
            </a:ext>
          </a:extLst>
        </xdr:cNvPr>
        <xdr:cNvCxnSpPr/>
      </xdr:nvCxnSpPr>
      <xdr:spPr>
        <a:xfrm>
          <a:off x="19545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829" name="楕円 828">
          <a:extLst>
            <a:ext uri="{FF2B5EF4-FFF2-40B4-BE49-F238E27FC236}">
              <a16:creationId xmlns:a16="http://schemas.microsoft.com/office/drawing/2014/main" id="{6227B006-C9EB-4A01-A8F0-EF9DCC800039}"/>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19050</xdr:rowOff>
    </xdr:to>
    <xdr:cxnSp macro="">
      <xdr:nvCxnSpPr>
        <xdr:cNvPr id="830" name="直線コネクタ 829">
          <a:extLst>
            <a:ext uri="{FF2B5EF4-FFF2-40B4-BE49-F238E27FC236}">
              <a16:creationId xmlns:a16="http://schemas.microsoft.com/office/drawing/2014/main" id="{90EE1CF1-5C3D-4F90-906C-DAD6EDED3E78}"/>
            </a:ext>
          </a:extLst>
        </xdr:cNvPr>
        <xdr:cNvCxnSpPr/>
      </xdr:nvCxnSpPr>
      <xdr:spPr>
        <a:xfrm>
          <a:off x="18656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831" name="n_1aveValue【児童館】&#10;一人当たり面積">
          <a:extLst>
            <a:ext uri="{FF2B5EF4-FFF2-40B4-BE49-F238E27FC236}">
              <a16:creationId xmlns:a16="http://schemas.microsoft.com/office/drawing/2014/main" id="{398F9D3E-B507-4AA6-BA9C-01FB15BD8DB9}"/>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2" name="n_2aveValue【児童館】&#10;一人当たり面積">
          <a:extLst>
            <a:ext uri="{FF2B5EF4-FFF2-40B4-BE49-F238E27FC236}">
              <a16:creationId xmlns:a16="http://schemas.microsoft.com/office/drawing/2014/main" id="{3E568ACE-34D9-4F7B-9D34-861AC35C8747}"/>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3" name="n_3aveValue【児童館】&#10;一人当たり面積">
          <a:extLst>
            <a:ext uri="{FF2B5EF4-FFF2-40B4-BE49-F238E27FC236}">
              <a16:creationId xmlns:a16="http://schemas.microsoft.com/office/drawing/2014/main" id="{868B83DA-D4D3-46DF-B940-3191E6D1A4CE}"/>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4" name="n_4aveValue【児童館】&#10;一人当たり面積">
          <a:extLst>
            <a:ext uri="{FF2B5EF4-FFF2-40B4-BE49-F238E27FC236}">
              <a16:creationId xmlns:a16="http://schemas.microsoft.com/office/drawing/2014/main" id="{34E01CE4-DDD8-4143-8080-81459FEE2757}"/>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835" name="n_1mainValue【児童館】&#10;一人当たり面積">
          <a:extLst>
            <a:ext uri="{FF2B5EF4-FFF2-40B4-BE49-F238E27FC236}">
              <a16:creationId xmlns:a16="http://schemas.microsoft.com/office/drawing/2014/main" id="{C377AE8B-408A-465F-81DD-B9123BEA5830}"/>
            </a:ext>
          </a:extLst>
        </xdr:cNvPr>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836" name="n_2mainValue【児童館】&#10;一人当たり面積">
          <a:extLst>
            <a:ext uri="{FF2B5EF4-FFF2-40B4-BE49-F238E27FC236}">
              <a16:creationId xmlns:a16="http://schemas.microsoft.com/office/drawing/2014/main" id="{6FE595C2-9BCF-45BA-8F51-0E4A8B18BF2E}"/>
            </a:ext>
          </a:extLst>
        </xdr:cNvPr>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837" name="n_3mainValue【児童館】&#10;一人当たり面積">
          <a:extLst>
            <a:ext uri="{FF2B5EF4-FFF2-40B4-BE49-F238E27FC236}">
              <a16:creationId xmlns:a16="http://schemas.microsoft.com/office/drawing/2014/main" id="{5FAF4B07-34AE-4E4D-9DE7-2CAC2594D381}"/>
            </a:ext>
          </a:extLst>
        </xdr:cNvPr>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838" name="n_4mainValue【児童館】&#10;一人当たり面積">
          <a:extLst>
            <a:ext uri="{FF2B5EF4-FFF2-40B4-BE49-F238E27FC236}">
              <a16:creationId xmlns:a16="http://schemas.microsoft.com/office/drawing/2014/main" id="{BD7A5921-7B67-408C-B2B9-0B978AF56887}"/>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E9DDBD6-1547-439B-8221-85DA169435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BA22AC0D-E256-42C7-849B-82A8946FEA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D02970A3-39F3-4B72-AFE7-80EF490A8E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CEACF6B-E918-4074-A2AE-3126EA186D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3C78873B-7F9F-4D22-A669-08CB264C1C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DBCA843C-907D-4263-A1BD-6DFE5473C1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B8C6597-29F7-4933-A66D-1EBE284FDF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81B9544-0A3B-45F4-B2C6-1FAA4EA1E4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10D07A4-DC08-4158-B069-8B32E24E17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2CA1B07-FAAD-48E4-B9F3-D2796DD6E6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B7EECCD-145B-4EFB-9C2F-11CC1CDC9F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B38B88B4-651F-4AA5-A0E4-9163998C01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FDA31F26-DC8B-4479-ABB6-C53DA22337B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69EFFB75-5CF6-4B14-8F82-1B7ADCD9F2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BD7D14F8-A0C8-4DD4-B260-07BFEB9DB3F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D640B9D6-B4AB-400A-B052-38D50E8256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3A74FD36-1E9D-4A9D-B669-39D7BFD42DA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8342A77C-133E-4B09-A646-DDE29F792C4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74E81C9D-64CE-4D28-90D3-6749B44EB27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2ACE70E5-425F-4E41-A7F1-BBBF064625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23826AC5-CAC0-4D47-BE65-FC271C563A5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572C180B-C1D2-4B03-B503-B149F654EC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843EC67E-DFCB-4A0E-953A-E4112004CB2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4ECE7562-FD3C-46D3-B2AA-95F7ECDB45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3" name="直線コネクタ 862">
          <a:extLst>
            <a:ext uri="{FF2B5EF4-FFF2-40B4-BE49-F238E27FC236}">
              <a16:creationId xmlns:a16="http://schemas.microsoft.com/office/drawing/2014/main" id="{E2F05137-F6BB-4475-8364-A29314FC6735}"/>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4" name="【公民館】&#10;有形固定資産減価償却率最小値テキスト">
          <a:extLst>
            <a:ext uri="{FF2B5EF4-FFF2-40B4-BE49-F238E27FC236}">
              <a16:creationId xmlns:a16="http://schemas.microsoft.com/office/drawing/2014/main" id="{A57A3DD0-3C90-4027-973C-EDFDFC8E3AF9}"/>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5" name="直線コネクタ 864">
          <a:extLst>
            <a:ext uri="{FF2B5EF4-FFF2-40B4-BE49-F238E27FC236}">
              <a16:creationId xmlns:a16="http://schemas.microsoft.com/office/drawing/2014/main" id="{CA549FFB-E33F-40BF-9524-01A005E35F6B}"/>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6" name="【公民館】&#10;有形固定資産減価償却率最大値テキスト">
          <a:extLst>
            <a:ext uri="{FF2B5EF4-FFF2-40B4-BE49-F238E27FC236}">
              <a16:creationId xmlns:a16="http://schemas.microsoft.com/office/drawing/2014/main" id="{D3569681-BA61-467D-A0DA-E555339C3865}"/>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7" name="直線コネクタ 866">
          <a:extLst>
            <a:ext uri="{FF2B5EF4-FFF2-40B4-BE49-F238E27FC236}">
              <a16:creationId xmlns:a16="http://schemas.microsoft.com/office/drawing/2014/main" id="{0FC9298D-9D7D-44AC-983E-09F206491631}"/>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68" name="【公民館】&#10;有形固定資産減価償却率平均値テキスト">
          <a:extLst>
            <a:ext uri="{FF2B5EF4-FFF2-40B4-BE49-F238E27FC236}">
              <a16:creationId xmlns:a16="http://schemas.microsoft.com/office/drawing/2014/main" id="{BBE7BD9E-C38F-401B-B658-B30F9BEB73EC}"/>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69" name="フローチャート: 判断 868">
          <a:extLst>
            <a:ext uri="{FF2B5EF4-FFF2-40B4-BE49-F238E27FC236}">
              <a16:creationId xmlns:a16="http://schemas.microsoft.com/office/drawing/2014/main" id="{25315883-C87B-4B01-B561-302A15B958B4}"/>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0" name="フローチャート: 判断 869">
          <a:extLst>
            <a:ext uri="{FF2B5EF4-FFF2-40B4-BE49-F238E27FC236}">
              <a16:creationId xmlns:a16="http://schemas.microsoft.com/office/drawing/2014/main" id="{14C51A6C-7328-4E89-9601-515EFD85901B}"/>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71" name="フローチャート: 判断 870">
          <a:extLst>
            <a:ext uri="{FF2B5EF4-FFF2-40B4-BE49-F238E27FC236}">
              <a16:creationId xmlns:a16="http://schemas.microsoft.com/office/drawing/2014/main" id="{29162593-4D1A-473F-AA3C-C5B3863409A3}"/>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872" name="フローチャート: 判断 871">
          <a:extLst>
            <a:ext uri="{FF2B5EF4-FFF2-40B4-BE49-F238E27FC236}">
              <a16:creationId xmlns:a16="http://schemas.microsoft.com/office/drawing/2014/main" id="{8C373266-F588-4494-971C-3805EC05C690}"/>
            </a:ext>
          </a:extLst>
        </xdr:cNvPr>
        <xdr:cNvSpPr/>
      </xdr:nvSpPr>
      <xdr:spPr>
        <a:xfrm>
          <a:off x="13652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873" name="フローチャート: 判断 872">
          <a:extLst>
            <a:ext uri="{FF2B5EF4-FFF2-40B4-BE49-F238E27FC236}">
              <a16:creationId xmlns:a16="http://schemas.microsoft.com/office/drawing/2014/main" id="{E860E807-6145-46F6-8A3E-77FAEE6C0742}"/>
            </a:ext>
          </a:extLst>
        </xdr:cNvPr>
        <xdr:cNvSpPr/>
      </xdr:nvSpPr>
      <xdr:spPr>
        <a:xfrm>
          <a:off x="12763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13B83266-84CA-42D8-9C5E-1A79555704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ACD74F9-8838-4F92-8A19-FE5108F37D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DFE451C-DAF8-4B6D-8B36-27707A8EC5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0E0B5C1-809F-41DA-9290-E3CC6E63A7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A0B9188-E5B9-422B-A388-103BE5A801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879" name="楕円 878">
          <a:extLst>
            <a:ext uri="{FF2B5EF4-FFF2-40B4-BE49-F238E27FC236}">
              <a16:creationId xmlns:a16="http://schemas.microsoft.com/office/drawing/2014/main" id="{80AF0B84-DE20-4288-AB5B-80BE44F7C997}"/>
            </a:ext>
          </a:extLst>
        </xdr:cNvPr>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880" name="【公民館】&#10;有形固定資産減価償却率該当値テキスト">
          <a:extLst>
            <a:ext uri="{FF2B5EF4-FFF2-40B4-BE49-F238E27FC236}">
              <a16:creationId xmlns:a16="http://schemas.microsoft.com/office/drawing/2014/main" id="{C20FD3E2-BE83-4565-96E4-7FF0FC41EC2B}"/>
            </a:ext>
          </a:extLst>
        </xdr:cNvPr>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65405</xdr:rowOff>
    </xdr:from>
    <xdr:to>
      <xdr:col>81</xdr:col>
      <xdr:colOff>101600</xdr:colOff>
      <xdr:row>106</xdr:row>
      <xdr:rowOff>167005</xdr:rowOff>
    </xdr:to>
    <xdr:sp macro="" textlink="">
      <xdr:nvSpPr>
        <xdr:cNvPr id="881" name="楕円 880">
          <a:extLst>
            <a:ext uri="{FF2B5EF4-FFF2-40B4-BE49-F238E27FC236}">
              <a16:creationId xmlns:a16="http://schemas.microsoft.com/office/drawing/2014/main" id="{D5A47AD6-AFF7-48CE-8C2C-6D70F481FEC7}"/>
            </a:ext>
          </a:extLst>
        </xdr:cNvPr>
        <xdr:cNvSpPr/>
      </xdr:nvSpPr>
      <xdr:spPr>
        <a:xfrm>
          <a:off x="1543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106</xdr:row>
      <xdr:rowOff>154305</xdr:rowOff>
    </xdr:to>
    <xdr:cxnSp macro="">
      <xdr:nvCxnSpPr>
        <xdr:cNvPr id="882" name="直線コネクタ 881">
          <a:extLst>
            <a:ext uri="{FF2B5EF4-FFF2-40B4-BE49-F238E27FC236}">
              <a16:creationId xmlns:a16="http://schemas.microsoft.com/office/drawing/2014/main" id="{7C6B9FA5-8B4B-49AA-A17D-4D9FAF81239F}"/>
            </a:ext>
          </a:extLst>
        </xdr:cNvPr>
        <xdr:cNvCxnSpPr/>
      </xdr:nvCxnSpPr>
      <xdr:spPr>
        <a:xfrm>
          <a:off x="15481300" y="18289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31114</xdr:rowOff>
    </xdr:from>
    <xdr:to>
      <xdr:col>76</xdr:col>
      <xdr:colOff>165100</xdr:colOff>
      <xdr:row>106</xdr:row>
      <xdr:rowOff>132714</xdr:rowOff>
    </xdr:to>
    <xdr:sp macro="" textlink="">
      <xdr:nvSpPr>
        <xdr:cNvPr id="883" name="楕円 882">
          <a:extLst>
            <a:ext uri="{FF2B5EF4-FFF2-40B4-BE49-F238E27FC236}">
              <a16:creationId xmlns:a16="http://schemas.microsoft.com/office/drawing/2014/main" id="{C032A6DF-E187-4E2D-AF3A-0B649FCE9F03}"/>
            </a:ext>
          </a:extLst>
        </xdr:cNvPr>
        <xdr:cNvSpPr/>
      </xdr:nvSpPr>
      <xdr:spPr>
        <a:xfrm>
          <a:off x="1454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106</xdr:row>
      <xdr:rowOff>116205</xdr:rowOff>
    </xdr:to>
    <xdr:cxnSp macro="">
      <xdr:nvCxnSpPr>
        <xdr:cNvPr id="884" name="直線コネクタ 883">
          <a:extLst>
            <a:ext uri="{FF2B5EF4-FFF2-40B4-BE49-F238E27FC236}">
              <a16:creationId xmlns:a16="http://schemas.microsoft.com/office/drawing/2014/main" id="{9070905B-23E8-4497-BFF0-AC2AF365EF83}"/>
            </a:ext>
          </a:extLst>
        </xdr:cNvPr>
        <xdr:cNvCxnSpPr/>
      </xdr:nvCxnSpPr>
      <xdr:spPr>
        <a:xfrm>
          <a:off x="14592300" y="18255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885" name="楕円 884">
          <a:extLst>
            <a:ext uri="{FF2B5EF4-FFF2-40B4-BE49-F238E27FC236}">
              <a16:creationId xmlns:a16="http://schemas.microsoft.com/office/drawing/2014/main" id="{95CB75F9-8CC5-43A2-8D7B-9D9E852B68F2}"/>
            </a:ext>
          </a:extLst>
        </xdr:cNvPr>
        <xdr:cNvSpPr/>
      </xdr:nvSpPr>
      <xdr:spPr>
        <a:xfrm>
          <a:off x="13652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81914</xdr:rowOff>
    </xdr:to>
    <xdr:cxnSp macro="">
      <xdr:nvCxnSpPr>
        <xdr:cNvPr id="886" name="直線コネクタ 885">
          <a:extLst>
            <a:ext uri="{FF2B5EF4-FFF2-40B4-BE49-F238E27FC236}">
              <a16:creationId xmlns:a16="http://schemas.microsoft.com/office/drawing/2014/main" id="{F0188B6A-353C-4D80-A187-4BACD13B54CE}"/>
            </a:ext>
          </a:extLst>
        </xdr:cNvPr>
        <xdr:cNvCxnSpPr/>
      </xdr:nvCxnSpPr>
      <xdr:spPr>
        <a:xfrm>
          <a:off x="13703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887" name="楕円 886">
          <a:extLst>
            <a:ext uri="{FF2B5EF4-FFF2-40B4-BE49-F238E27FC236}">
              <a16:creationId xmlns:a16="http://schemas.microsoft.com/office/drawing/2014/main" id="{FCA4B2D1-D60D-4722-BDB7-804BA980FF61}"/>
            </a:ext>
          </a:extLst>
        </xdr:cNvPr>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43814</xdr:rowOff>
    </xdr:to>
    <xdr:cxnSp macro="">
      <xdr:nvCxnSpPr>
        <xdr:cNvPr id="888" name="直線コネクタ 887">
          <a:extLst>
            <a:ext uri="{FF2B5EF4-FFF2-40B4-BE49-F238E27FC236}">
              <a16:creationId xmlns:a16="http://schemas.microsoft.com/office/drawing/2014/main" id="{8813BDB1-0BDF-4873-AB3A-D695754FCBEA}"/>
            </a:ext>
          </a:extLst>
        </xdr:cNvPr>
        <xdr:cNvCxnSpPr/>
      </xdr:nvCxnSpPr>
      <xdr:spPr>
        <a:xfrm>
          <a:off x="12814300" y="181413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9" name="n_1aveValue【公民館】&#10;有形固定資産減価償却率">
          <a:extLst>
            <a:ext uri="{FF2B5EF4-FFF2-40B4-BE49-F238E27FC236}">
              <a16:creationId xmlns:a16="http://schemas.microsoft.com/office/drawing/2014/main" id="{79755E34-3175-4247-A282-B9E8B8962A84}"/>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890" name="n_2aveValue【公民館】&#10;有形固定資産減価償却率">
          <a:extLst>
            <a:ext uri="{FF2B5EF4-FFF2-40B4-BE49-F238E27FC236}">
              <a16:creationId xmlns:a16="http://schemas.microsoft.com/office/drawing/2014/main" id="{D19BBA6D-23B9-4ECB-8B05-5EC62917E886}"/>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891" name="n_3aveValue【公民館】&#10;有形固定資産減価償却率">
          <a:extLst>
            <a:ext uri="{FF2B5EF4-FFF2-40B4-BE49-F238E27FC236}">
              <a16:creationId xmlns:a16="http://schemas.microsoft.com/office/drawing/2014/main" id="{8EB05447-B383-4F6F-9BE8-3AE385B08975}"/>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892" name="n_4aveValue【公民館】&#10;有形固定資産減価償却率">
          <a:extLst>
            <a:ext uri="{FF2B5EF4-FFF2-40B4-BE49-F238E27FC236}">
              <a16:creationId xmlns:a16="http://schemas.microsoft.com/office/drawing/2014/main" id="{0C06FC92-48C3-42F3-8A48-6DE2D9C88A1B}"/>
            </a:ext>
          </a:extLst>
        </xdr:cNvPr>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158132</xdr:rowOff>
    </xdr:from>
    <xdr:ext cx="405111" cy="259045"/>
    <xdr:sp macro="" textlink="">
      <xdr:nvSpPr>
        <xdr:cNvPr id="893" name="n_1mainValue【公民館】&#10;有形固定資産減価償却率">
          <a:extLst>
            <a:ext uri="{FF2B5EF4-FFF2-40B4-BE49-F238E27FC236}">
              <a16:creationId xmlns:a16="http://schemas.microsoft.com/office/drawing/2014/main" id="{BC127A25-3CA0-4BAA-AD8F-AC9809D3FDDC}"/>
            </a:ext>
          </a:extLst>
        </xdr:cNvPr>
        <xdr:cNvSpPr txBox="1"/>
      </xdr:nvSpPr>
      <xdr:spPr>
        <a:xfrm>
          <a:off x="15266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123841</xdr:rowOff>
    </xdr:from>
    <xdr:ext cx="405111" cy="259045"/>
    <xdr:sp macro="" textlink="">
      <xdr:nvSpPr>
        <xdr:cNvPr id="894" name="n_2mainValue【公民館】&#10;有形固定資産減価償却率">
          <a:extLst>
            <a:ext uri="{FF2B5EF4-FFF2-40B4-BE49-F238E27FC236}">
              <a16:creationId xmlns:a16="http://schemas.microsoft.com/office/drawing/2014/main" id="{67312A55-B231-4DA4-9F70-AC4400A20D11}"/>
            </a:ext>
          </a:extLst>
        </xdr:cNvPr>
        <xdr:cNvSpPr txBox="1"/>
      </xdr:nvSpPr>
      <xdr:spPr>
        <a:xfrm>
          <a:off x="14389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895" name="n_3mainValue【公民館】&#10;有形固定資産減価償却率">
          <a:extLst>
            <a:ext uri="{FF2B5EF4-FFF2-40B4-BE49-F238E27FC236}">
              <a16:creationId xmlns:a16="http://schemas.microsoft.com/office/drawing/2014/main" id="{2DCD06B3-E17D-4C39-93CD-679432CA5DE8}"/>
            </a:ext>
          </a:extLst>
        </xdr:cNvPr>
        <xdr:cNvSpPr txBox="1"/>
      </xdr:nvSpPr>
      <xdr:spPr>
        <a:xfrm>
          <a:off x="13500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896" name="n_4mainValue【公民館】&#10;有形固定資産減価償却率">
          <a:extLst>
            <a:ext uri="{FF2B5EF4-FFF2-40B4-BE49-F238E27FC236}">
              <a16:creationId xmlns:a16="http://schemas.microsoft.com/office/drawing/2014/main" id="{C28E66F7-B26F-4CB6-ACDF-1D1C8A2A6A6A}"/>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CF402ED-41E5-4284-B594-FE6A4748C8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8632E5CC-A74F-47F2-8245-B5DACBABF8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A73A46F8-B980-409E-A7DE-AE4DB43A18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3435DB29-42B5-4064-AA63-43D428516A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CA241091-B5E0-4B88-88DC-8E3AD8C360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B2EF6E3-FEA6-4E47-A89F-761B55C2AE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DCB86392-B040-4FDA-B9FD-E82EC4F5C3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6183B9E-47E9-46C9-9DB7-71FA23CFCE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C605E1AF-186C-446B-9078-5C13C85BB9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8E2770A5-6CA6-4F50-AD5C-11868D5333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1F621C46-B351-4D4C-92FD-DEBDFE2B5C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A40A4AC5-7BED-4B8C-96A2-2A15D6753EC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DB0A27C8-03B6-4E93-BCD7-C55E121DCA5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C73D22F1-74CA-4263-9270-F2C5B318FB1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6C90348E-E972-40EA-A36D-EBD6DA0682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3DC26005-FA26-4EC4-8C6D-EF2722F609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B794340-C116-41BA-87CF-48D1243805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3B39483-69A6-435E-8F12-2B6EBC1563B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20D11290-D9C4-4A46-9F2D-72D13B0819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5ABBB393-E79C-4948-9F74-4DD9BF6169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5B526AE8-C701-4F25-9B33-D3FD5E653F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2566588B-253B-4081-8C48-A547EF0063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1EF494DA-F91E-4F99-B8B3-5A40BF320F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0" name="直線コネクタ 919">
          <a:extLst>
            <a:ext uri="{FF2B5EF4-FFF2-40B4-BE49-F238E27FC236}">
              <a16:creationId xmlns:a16="http://schemas.microsoft.com/office/drawing/2014/main" id="{36BCB4A5-D5FB-4A6B-BD7F-46A6476D9611}"/>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a:extLst>
            <a:ext uri="{FF2B5EF4-FFF2-40B4-BE49-F238E27FC236}">
              <a16:creationId xmlns:a16="http://schemas.microsoft.com/office/drawing/2014/main" id="{E6111623-4083-4323-8364-1EE8FC6DAD27}"/>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a:extLst>
            <a:ext uri="{FF2B5EF4-FFF2-40B4-BE49-F238E27FC236}">
              <a16:creationId xmlns:a16="http://schemas.microsoft.com/office/drawing/2014/main" id="{A1042E39-47A0-40C6-9D7E-0B13E1A938B4}"/>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3" name="【公民館】&#10;一人当たり面積最大値テキスト">
          <a:extLst>
            <a:ext uri="{FF2B5EF4-FFF2-40B4-BE49-F238E27FC236}">
              <a16:creationId xmlns:a16="http://schemas.microsoft.com/office/drawing/2014/main" id="{99B53484-A4EE-4639-9C01-62214DF68F8D}"/>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4" name="直線コネクタ 923">
          <a:extLst>
            <a:ext uri="{FF2B5EF4-FFF2-40B4-BE49-F238E27FC236}">
              <a16:creationId xmlns:a16="http://schemas.microsoft.com/office/drawing/2014/main" id="{C30FA27B-EB69-49CC-B6AA-67BB66F9A23F}"/>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925" name="【公民館】&#10;一人当たり面積平均値テキスト">
          <a:extLst>
            <a:ext uri="{FF2B5EF4-FFF2-40B4-BE49-F238E27FC236}">
              <a16:creationId xmlns:a16="http://schemas.microsoft.com/office/drawing/2014/main" id="{2665319F-6294-42E6-9B38-2B62F50E22E6}"/>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6" name="フローチャート: 判断 925">
          <a:extLst>
            <a:ext uri="{FF2B5EF4-FFF2-40B4-BE49-F238E27FC236}">
              <a16:creationId xmlns:a16="http://schemas.microsoft.com/office/drawing/2014/main" id="{9B6DE4FA-8CAD-4EDA-A75B-B008914A80A6}"/>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7" name="フローチャート: 判断 926">
          <a:extLst>
            <a:ext uri="{FF2B5EF4-FFF2-40B4-BE49-F238E27FC236}">
              <a16:creationId xmlns:a16="http://schemas.microsoft.com/office/drawing/2014/main" id="{CE1787B5-7D9C-44F4-8039-51F65F24F64A}"/>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928" name="フローチャート: 判断 927">
          <a:extLst>
            <a:ext uri="{FF2B5EF4-FFF2-40B4-BE49-F238E27FC236}">
              <a16:creationId xmlns:a16="http://schemas.microsoft.com/office/drawing/2014/main" id="{5AA4CC6F-FFD1-4D18-861C-AA4C3B71BF3C}"/>
            </a:ext>
          </a:extLst>
        </xdr:cNvPr>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29" name="フローチャート: 判断 928">
          <a:extLst>
            <a:ext uri="{FF2B5EF4-FFF2-40B4-BE49-F238E27FC236}">
              <a16:creationId xmlns:a16="http://schemas.microsoft.com/office/drawing/2014/main" id="{476332B3-7C6C-434E-A24F-D16C59D9F0F9}"/>
            </a:ext>
          </a:extLst>
        </xdr:cNvPr>
        <xdr:cNvSpPr/>
      </xdr:nvSpPr>
      <xdr:spPr>
        <a:xfrm>
          <a:off x="19494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30" name="フローチャート: 判断 929">
          <a:extLst>
            <a:ext uri="{FF2B5EF4-FFF2-40B4-BE49-F238E27FC236}">
              <a16:creationId xmlns:a16="http://schemas.microsoft.com/office/drawing/2014/main" id="{A696B307-1B2A-4FDE-BBEB-2C2E522AFACB}"/>
            </a:ext>
          </a:extLst>
        </xdr:cNvPr>
        <xdr:cNvSpPr/>
      </xdr:nvSpPr>
      <xdr:spPr>
        <a:xfrm>
          <a:off x="18605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AF07BD9-601D-4A6A-8E0E-D50BAD5753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2322B00-ADEA-4378-B706-3FFBF2AAE1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1B43781-BAF1-4C6B-94B2-0BD605A926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D38D4F2-3C16-4B16-B743-B4CC991FA6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091EB8B-B32C-45BF-B031-9F91349931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936" name="楕円 935">
          <a:extLst>
            <a:ext uri="{FF2B5EF4-FFF2-40B4-BE49-F238E27FC236}">
              <a16:creationId xmlns:a16="http://schemas.microsoft.com/office/drawing/2014/main" id="{5A3C7DF6-72D6-48F5-8EB7-75921F8C2D09}"/>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937" name="【公民館】&#10;一人当たり面積該当値テキスト">
          <a:extLst>
            <a:ext uri="{FF2B5EF4-FFF2-40B4-BE49-F238E27FC236}">
              <a16:creationId xmlns:a16="http://schemas.microsoft.com/office/drawing/2014/main" id="{AB5CC5C7-ECA0-49B7-8A09-C7B6568C41AD}"/>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38" name="楕円 937">
          <a:extLst>
            <a:ext uri="{FF2B5EF4-FFF2-40B4-BE49-F238E27FC236}">
              <a16:creationId xmlns:a16="http://schemas.microsoft.com/office/drawing/2014/main" id="{0E4D2608-C3F9-463D-9CED-74D90B2298DC}"/>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939" name="直線コネクタ 938">
          <a:extLst>
            <a:ext uri="{FF2B5EF4-FFF2-40B4-BE49-F238E27FC236}">
              <a16:creationId xmlns:a16="http://schemas.microsoft.com/office/drawing/2014/main" id="{D029E4B6-9A9E-4AE4-BE43-CB6AED025766}"/>
            </a:ext>
          </a:extLst>
        </xdr:cNvPr>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40" name="楕円 939">
          <a:extLst>
            <a:ext uri="{FF2B5EF4-FFF2-40B4-BE49-F238E27FC236}">
              <a16:creationId xmlns:a16="http://schemas.microsoft.com/office/drawing/2014/main" id="{AEDC199E-7FCE-410B-9EEF-A7164094C254}"/>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941" name="直線コネクタ 940">
          <a:extLst>
            <a:ext uri="{FF2B5EF4-FFF2-40B4-BE49-F238E27FC236}">
              <a16:creationId xmlns:a16="http://schemas.microsoft.com/office/drawing/2014/main" id="{615DF128-EF1A-41C1-A95E-392048A554EF}"/>
            </a:ext>
          </a:extLst>
        </xdr:cNvPr>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42" name="楕円 941">
          <a:extLst>
            <a:ext uri="{FF2B5EF4-FFF2-40B4-BE49-F238E27FC236}">
              <a16:creationId xmlns:a16="http://schemas.microsoft.com/office/drawing/2014/main" id="{114E36FE-3B6A-4EDC-A9FC-AB9B1DF6B9F1}"/>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43" name="直線コネクタ 942">
          <a:extLst>
            <a:ext uri="{FF2B5EF4-FFF2-40B4-BE49-F238E27FC236}">
              <a16:creationId xmlns:a16="http://schemas.microsoft.com/office/drawing/2014/main" id="{1115E086-528D-49F7-AB53-D489CFA9F507}"/>
            </a:ext>
          </a:extLst>
        </xdr:cNvPr>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44" name="楕円 943">
          <a:extLst>
            <a:ext uri="{FF2B5EF4-FFF2-40B4-BE49-F238E27FC236}">
              <a16:creationId xmlns:a16="http://schemas.microsoft.com/office/drawing/2014/main" id="{B2FABA21-7CDD-4110-90F4-3DAE0D45232E}"/>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945" name="直線コネクタ 944">
          <a:extLst>
            <a:ext uri="{FF2B5EF4-FFF2-40B4-BE49-F238E27FC236}">
              <a16:creationId xmlns:a16="http://schemas.microsoft.com/office/drawing/2014/main" id="{45285805-26E0-4DF1-B1D3-FDCDB1EAA019}"/>
            </a:ext>
          </a:extLst>
        </xdr:cNvPr>
        <xdr:cNvCxnSpPr/>
      </xdr:nvCxnSpPr>
      <xdr:spPr>
        <a:xfrm>
          <a:off x="18656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946" name="n_1aveValue【公民館】&#10;一人当たり面積">
          <a:extLst>
            <a:ext uri="{FF2B5EF4-FFF2-40B4-BE49-F238E27FC236}">
              <a16:creationId xmlns:a16="http://schemas.microsoft.com/office/drawing/2014/main" id="{90B221EE-2C8F-4138-B337-124265F3A65D}"/>
            </a:ext>
          </a:extLst>
        </xdr:cNvPr>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47" name="n_2aveValue【公民館】&#10;一人当たり面積">
          <a:extLst>
            <a:ext uri="{FF2B5EF4-FFF2-40B4-BE49-F238E27FC236}">
              <a16:creationId xmlns:a16="http://schemas.microsoft.com/office/drawing/2014/main" id="{040ACEBF-E964-4A9B-81BC-E8B2045F91BC}"/>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48" name="n_3aveValue【公民館】&#10;一人当たり面積">
          <a:extLst>
            <a:ext uri="{FF2B5EF4-FFF2-40B4-BE49-F238E27FC236}">
              <a16:creationId xmlns:a16="http://schemas.microsoft.com/office/drawing/2014/main" id="{4656676A-27BA-4FEA-9EBF-FF32B85CA2A2}"/>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49" name="n_4aveValue【公民館】&#10;一人当たり面積">
          <a:extLst>
            <a:ext uri="{FF2B5EF4-FFF2-40B4-BE49-F238E27FC236}">
              <a16:creationId xmlns:a16="http://schemas.microsoft.com/office/drawing/2014/main" id="{AF041718-2BDC-4D6D-80BA-194EAE28C713}"/>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50" name="n_1mainValue【公民館】&#10;一人当たり面積">
          <a:extLst>
            <a:ext uri="{FF2B5EF4-FFF2-40B4-BE49-F238E27FC236}">
              <a16:creationId xmlns:a16="http://schemas.microsoft.com/office/drawing/2014/main" id="{88842437-C9BB-436D-823F-5CEAF835278F}"/>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51" name="n_2mainValue【公民館】&#10;一人当たり面積">
          <a:extLst>
            <a:ext uri="{FF2B5EF4-FFF2-40B4-BE49-F238E27FC236}">
              <a16:creationId xmlns:a16="http://schemas.microsoft.com/office/drawing/2014/main" id="{EB4F3803-4A4B-437D-8A5D-40555550929F}"/>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52" name="n_3mainValue【公民館】&#10;一人当たり面積">
          <a:extLst>
            <a:ext uri="{FF2B5EF4-FFF2-40B4-BE49-F238E27FC236}">
              <a16:creationId xmlns:a16="http://schemas.microsoft.com/office/drawing/2014/main" id="{7CA538FC-2D39-4536-A2D9-275E0C67ABBB}"/>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53" name="n_4mainValue【公民館】&#10;一人当たり面積">
          <a:extLst>
            <a:ext uri="{FF2B5EF4-FFF2-40B4-BE49-F238E27FC236}">
              <a16:creationId xmlns:a16="http://schemas.microsoft.com/office/drawing/2014/main" id="{3598F026-C430-46C3-8340-4225EE7A7879}"/>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8B1384D0-0DFC-4855-AC10-FFBA9C139D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727CDF8D-9FAE-465A-82CB-8CBA1B5D96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EAB3FDB4-DDAF-4329-92EF-A41901E3F0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昭和</a:t>
          </a:r>
          <a:r>
            <a:rPr lang="en-US" altLang="ja-JP" sz="1100">
              <a:solidFill>
                <a:schemeClr val="dk1"/>
              </a:solidFill>
              <a:effectLst/>
              <a:latin typeface="+mn-ea"/>
              <a:ea typeface="+mn-ea"/>
              <a:cs typeface="+mn-cs"/>
            </a:rPr>
            <a:t>55</a:t>
          </a:r>
          <a:r>
            <a:rPr lang="ja-JP" altLang="ja-JP" sz="1100">
              <a:solidFill>
                <a:schemeClr val="dk1"/>
              </a:solidFill>
              <a:effectLst/>
              <a:latin typeface="+mn-ea"/>
              <a:ea typeface="+mn-ea"/>
              <a:cs typeface="+mn-cs"/>
            </a:rPr>
            <a:t>年供用開始の中央公民館や昭和</a:t>
          </a:r>
          <a:r>
            <a:rPr lang="en-US" altLang="ja-JP" sz="1100">
              <a:solidFill>
                <a:schemeClr val="dk1"/>
              </a:solidFill>
              <a:effectLst/>
              <a:latin typeface="+mn-ea"/>
              <a:ea typeface="+mn-ea"/>
              <a:cs typeface="+mn-cs"/>
            </a:rPr>
            <a:t>62</a:t>
          </a:r>
          <a:r>
            <a:rPr lang="ja-JP" altLang="ja-JP" sz="1100">
              <a:solidFill>
                <a:schemeClr val="dk1"/>
              </a:solidFill>
              <a:effectLst/>
              <a:latin typeface="+mn-ea"/>
              <a:ea typeface="+mn-ea"/>
              <a:cs typeface="+mn-cs"/>
            </a:rPr>
            <a:t>年供用開始の牧港漁港の</a:t>
          </a:r>
          <a:r>
            <a:rPr lang="ja-JP" altLang="en-US" sz="1100">
              <a:solidFill>
                <a:schemeClr val="dk1"/>
              </a:solidFill>
              <a:effectLst/>
              <a:latin typeface="+mn-ea"/>
              <a:ea typeface="+mn-ea"/>
              <a:cs typeface="+mn-cs"/>
            </a:rPr>
            <a:t>有形固定資産</a:t>
          </a:r>
          <a:r>
            <a:rPr lang="ja-JP" altLang="ja-JP" sz="1100">
              <a:solidFill>
                <a:schemeClr val="dk1"/>
              </a:solidFill>
              <a:effectLst/>
              <a:latin typeface="+mn-ea"/>
              <a:ea typeface="+mn-ea"/>
              <a:cs typeface="+mn-cs"/>
            </a:rPr>
            <a:t>減価償却率が類似団体の下位となっている。牧港漁港については、平成</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年度に老朽化対策及び機能強化改良工事計画を策定し、計画的に</a:t>
          </a:r>
          <a:r>
            <a:rPr lang="ja-JP" altLang="en-US" sz="1100">
              <a:solidFill>
                <a:schemeClr val="dk1"/>
              </a:solidFill>
              <a:effectLst/>
              <a:latin typeface="+mn-ea"/>
              <a:ea typeface="+mn-ea"/>
              <a:cs typeface="+mn-cs"/>
            </a:rPr>
            <a:t>整備</a:t>
          </a:r>
          <a:r>
            <a:rPr lang="ja-JP" altLang="ja-JP" sz="1100">
              <a:solidFill>
                <a:schemeClr val="dk1"/>
              </a:solidFill>
              <a:effectLst/>
              <a:latin typeface="+mn-ea"/>
              <a:ea typeface="+mn-ea"/>
              <a:cs typeface="+mn-cs"/>
            </a:rPr>
            <a:t>工事を実施して</a:t>
          </a:r>
          <a:r>
            <a:rPr lang="ja-JP" altLang="en-US" sz="1100">
              <a:solidFill>
                <a:schemeClr val="dk1"/>
              </a:solidFill>
              <a:effectLst/>
              <a:latin typeface="+mn-ea"/>
              <a:ea typeface="+mn-ea"/>
              <a:cs typeface="+mn-cs"/>
            </a:rPr>
            <a:t>いるため将来的には改善される見通しである</a:t>
          </a:r>
          <a:r>
            <a:rPr lang="ja-JP" altLang="ja-JP" sz="1100">
              <a:solidFill>
                <a:schemeClr val="dk1"/>
              </a:solidFill>
              <a:effectLst/>
              <a:latin typeface="+mn-ea"/>
              <a:ea typeface="+mn-ea"/>
              <a:cs typeface="+mn-cs"/>
            </a:rPr>
            <a:t>。中央公民館は老朽化にともない建物劣化が見られるため、公共施設等総合管理計画に基づき他施設との複合化の検討を行</a:t>
          </a:r>
          <a:r>
            <a:rPr lang="ja-JP" altLang="en-US" sz="1100">
              <a:solidFill>
                <a:schemeClr val="dk1"/>
              </a:solidFill>
              <a:effectLst/>
              <a:latin typeface="+mn-ea"/>
              <a:ea typeface="+mn-ea"/>
              <a:cs typeface="+mn-cs"/>
            </a:rPr>
            <a:t>っている</a:t>
          </a:r>
          <a:r>
            <a:rPr lang="ja-JP" altLang="ja-JP" sz="1100">
              <a:solidFill>
                <a:schemeClr val="dk1"/>
              </a:solidFill>
              <a:effectLst/>
              <a:latin typeface="+mn-ea"/>
              <a:ea typeface="+mn-ea"/>
              <a:cs typeface="+mn-cs"/>
            </a:rPr>
            <a:t>。児童館については、類似団体と比較しても充実しているが、今後の維持管理費の増加が予想されることから、公共施設等総合管理計画に基づき計画的に長寿命化、用途変更や統廃合の検討を行っていく</a:t>
          </a:r>
          <a:r>
            <a:rPr lang="ja-JP" altLang="en-US" sz="1100">
              <a:solidFill>
                <a:schemeClr val="dk1"/>
              </a:solidFill>
              <a:effectLst/>
              <a:latin typeface="+mn-ea"/>
              <a:ea typeface="+mn-ea"/>
              <a:cs typeface="+mn-cs"/>
            </a:rPr>
            <a:t>必要がある</a:t>
          </a:r>
          <a:r>
            <a:rPr lang="ja-JP" altLang="ja-JP" sz="1100">
              <a:solidFill>
                <a:schemeClr val="dk1"/>
              </a:solidFill>
              <a:effectLst/>
              <a:latin typeface="+mn-ea"/>
              <a:ea typeface="+mn-ea"/>
              <a:cs typeface="+mn-cs"/>
            </a:rPr>
            <a:t>。学校施設については、令和</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年に策定した浦添市学校施設長寿命化計画に基づき予防改修や大規模改修を行い、教育環境の整備を</a:t>
          </a:r>
          <a:r>
            <a:rPr lang="ja-JP" altLang="en-US" sz="1100">
              <a:solidFill>
                <a:schemeClr val="dk1"/>
              </a:solidFill>
              <a:effectLst/>
              <a:latin typeface="+mn-ea"/>
              <a:ea typeface="+mn-ea"/>
              <a:cs typeface="+mn-cs"/>
            </a:rPr>
            <a:t>進めている</a:t>
          </a:r>
          <a:r>
            <a:rPr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1D5357-EC2D-4425-94D6-1DB1B6642E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B62BCE-FA86-4295-BB33-38035F5616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613030-AC0A-4B4B-A951-71158DBA93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55C3F6-5D9A-41AF-A3FE-5FFE891151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D2D373-7127-4DC2-B013-8FB832F066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831184-E378-40D9-9716-B945CEC20F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39C4EB-0496-432D-9E5E-514335984F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5811A5-079D-45C4-ABE5-981B7BA073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3E25DB-7DB7-42BA-B459-7FD3F94CA0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51533B-A009-46CA-AC8F-8DB3551514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115,702
114,378
19.44
59,815,018
58,210,963
1,042,657
25,066,212
35,081,666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F602E4-D8AC-4026-B4E5-B44365C0B1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925F8E-5FA9-4A0F-BE10-AC59AAE12E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191E34-61CF-41FF-B99B-77702299DA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F5D180-1C47-40C4-998C-FAAECE2C1F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AEB94A-E749-47BC-87C6-75858B061A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1EF391-D454-4E9A-A883-241CD5E629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C98EF9-1466-4385-A36B-B1836FD086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D1BCF7-5BFB-43AA-8115-972865A560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EF9401-89B6-4DF8-A4D1-13B2A8F338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81065E-4B3F-49B7-ABD6-9338741AD8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28893D-8BB5-4178-AC1A-0ED8DE0686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DBADB9-358F-442D-819D-02954539A8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1CEB3E-D794-488D-A90C-8D66B10880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2930C4-C14A-4D7A-94CD-28B7ECEB08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63B947-1877-4C17-9BB0-ADD901465E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E21B7D-967D-4F53-AF07-5502F9DCB8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604A4A-AF62-46AB-8C7B-BB1BB3A1F3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7DFD27-9CFF-4D8B-AD96-6FF713A5EA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8180CC-4A05-4297-A71B-8B94C77275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D19F26-D253-419B-8EDF-8D10D3CD31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8EF881-235C-4615-8A59-4C85FB0BB1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360C3E-148D-45AF-A7C9-EFFEA41E2C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BE3529-1188-4882-BCEF-14AED1EE6D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12CAFA-3B80-46BA-BC7A-49BB4EBA1B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9CFF33-A9A0-474E-A7A2-1AFB9F8C29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691ACF-A834-4F27-B6BA-92D2F7E5F8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B54D63-1F9A-4916-ABF3-CE893DFD1F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B75071-3A9A-45EB-8E93-16217DA812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7B81C7-18C4-4AAA-B5EC-6B6982ED48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16F590-F08C-4136-B36A-92737BCEE2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204428-44E3-489D-95C7-30C57ECE3F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916000-3A9C-4B8D-8A0C-0218A18F86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9763BC-2E90-4F6A-9899-2F20CD628B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89AEEC2-9AB9-4857-BDE2-9873739198C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976A785-343B-4D6B-9AA2-2DE8299D26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F43645-4CFC-4D0C-9FDA-96A6C39257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EFE9DE-AAA2-4405-A4B2-C2F14342230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B2AB8E-31BB-4507-A77E-1B134907D71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213DED-D09B-4A6D-B38F-54BB300DF8E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A627EE-994C-4EB4-BB66-88AE15AD59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B7D834-347F-4977-99D3-E26944CA6C3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DE075D2-661B-449D-8D2A-50B6EDB8AB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FE61A4-3ECC-48FC-9A09-F49115893E2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39477FF-5719-47B5-89FD-BE84FBC055B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23F7B5-5034-41F6-8F7A-F04AD0829D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11A0150-4AFF-4257-AA52-392B219548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A10FC08F-793E-44BB-ACA3-CC8F97450202}"/>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616138F9-407E-494C-8E62-A6AC9A9419AC}"/>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6DACC3B1-388D-4B75-905F-F042D7BA97D7}"/>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A94F55A3-8705-43D4-BDE2-4BAFE1775312}"/>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99A374C0-D170-41F4-AA8B-73815D662A9E}"/>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78E56798-5AD1-4D4A-BECB-F72D198B8708}"/>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CAA5C1AB-5467-4DDD-A4E9-2ECFE78EFE01}"/>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6DA950BC-BEFB-41E8-9146-70F726D6247F}"/>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1A6B6AE-31A0-434B-B6FF-1B1DC558A5B9}"/>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E041DC1B-A23B-49C8-A0A5-A64804D69F0C}"/>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B3E40BF2-C521-4BB1-AA10-30FE22409C69}"/>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943CC7-5DCB-476D-9383-888F5D821A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F022C4-3686-46E7-A290-D89552A783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DE4F84-8A6E-4DE6-ABDE-794D10C14A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C68D4B-EDF3-4692-AECD-2BD298943F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1F243B-188F-4C40-920E-C9BEF5238B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74" name="楕円 73">
          <a:extLst>
            <a:ext uri="{FF2B5EF4-FFF2-40B4-BE49-F238E27FC236}">
              <a16:creationId xmlns:a16="http://schemas.microsoft.com/office/drawing/2014/main" id="{9206F9EB-1F1A-4A9F-B6C1-150BEB71FC45}"/>
            </a:ext>
          </a:extLst>
        </xdr:cNvPr>
        <xdr:cNvSpPr/>
      </xdr:nvSpPr>
      <xdr:spPr>
        <a:xfrm>
          <a:off x="4584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18885</xdr:rowOff>
    </xdr:from>
    <xdr:ext cx="405111" cy="259045"/>
    <xdr:sp macro="" textlink="">
      <xdr:nvSpPr>
        <xdr:cNvPr id="75" name="【図書館】&#10;有形固定資産減価償却率該当値テキスト">
          <a:extLst>
            <a:ext uri="{FF2B5EF4-FFF2-40B4-BE49-F238E27FC236}">
              <a16:creationId xmlns:a16="http://schemas.microsoft.com/office/drawing/2014/main" id="{76C46C1A-3E0A-4DC4-8780-03A16A809E15}"/>
            </a:ext>
          </a:extLst>
        </xdr:cNvPr>
        <xdr:cNvSpPr txBox="1"/>
      </xdr:nvSpPr>
      <xdr:spPr>
        <a:xfrm>
          <a:off x="4673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102144</xdr:rowOff>
    </xdr:from>
    <xdr:to>
      <xdr:col>20</xdr:col>
      <xdr:colOff>38100</xdr:colOff>
      <xdr:row>36</xdr:row>
      <xdr:rowOff>32294</xdr:rowOff>
    </xdr:to>
    <xdr:sp macro="" textlink="">
      <xdr:nvSpPr>
        <xdr:cNvPr id="76" name="楕円 75">
          <a:extLst>
            <a:ext uri="{FF2B5EF4-FFF2-40B4-BE49-F238E27FC236}">
              <a16:creationId xmlns:a16="http://schemas.microsoft.com/office/drawing/2014/main" id="{C325636E-4514-4574-9AEE-0F1D2BAA7AC7}"/>
            </a:ext>
          </a:extLst>
        </xdr:cNvPr>
        <xdr:cNvSpPr/>
      </xdr:nvSpPr>
      <xdr:spPr>
        <a:xfrm>
          <a:off x="3746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152944</xdr:rowOff>
    </xdr:from>
    <xdr:to>
      <xdr:col>24</xdr:col>
      <xdr:colOff>63500</xdr:colOff>
      <xdr:row>36</xdr:row>
      <xdr:rowOff>46808</xdr:rowOff>
    </xdr:to>
    <xdr:cxnSp macro="">
      <xdr:nvCxnSpPr>
        <xdr:cNvPr id="77" name="直線コネクタ 76">
          <a:extLst>
            <a:ext uri="{FF2B5EF4-FFF2-40B4-BE49-F238E27FC236}">
              <a16:creationId xmlns:a16="http://schemas.microsoft.com/office/drawing/2014/main" id="{AC7F02C8-625D-4BB9-A70A-F189E39B665E}"/>
            </a:ext>
          </a:extLst>
        </xdr:cNvPr>
        <xdr:cNvCxnSpPr/>
      </xdr:nvCxnSpPr>
      <xdr:spPr>
        <a:xfrm>
          <a:off x="3797300" y="615369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43361</xdr:rowOff>
    </xdr:from>
    <xdr:to>
      <xdr:col>15</xdr:col>
      <xdr:colOff>101600</xdr:colOff>
      <xdr:row>35</xdr:row>
      <xdr:rowOff>144961</xdr:rowOff>
    </xdr:to>
    <xdr:sp macro="" textlink="">
      <xdr:nvSpPr>
        <xdr:cNvPr id="78" name="楕円 77">
          <a:extLst>
            <a:ext uri="{FF2B5EF4-FFF2-40B4-BE49-F238E27FC236}">
              <a16:creationId xmlns:a16="http://schemas.microsoft.com/office/drawing/2014/main" id="{3F76A2E1-2A51-43A5-A74F-4A3E114D41F2}"/>
            </a:ext>
          </a:extLst>
        </xdr:cNvPr>
        <xdr:cNvSpPr/>
      </xdr:nvSpPr>
      <xdr:spPr>
        <a:xfrm>
          <a:off x="2857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94161</xdr:rowOff>
    </xdr:from>
    <xdr:to>
      <xdr:col>19</xdr:col>
      <xdr:colOff>177800</xdr:colOff>
      <xdr:row>35</xdr:row>
      <xdr:rowOff>152944</xdr:rowOff>
    </xdr:to>
    <xdr:cxnSp macro="">
      <xdr:nvCxnSpPr>
        <xdr:cNvPr id="79" name="直線コネクタ 78">
          <a:extLst>
            <a:ext uri="{FF2B5EF4-FFF2-40B4-BE49-F238E27FC236}">
              <a16:creationId xmlns:a16="http://schemas.microsoft.com/office/drawing/2014/main" id="{6B826CF4-A97B-47BC-B574-4B7B3BF96FB9}"/>
            </a:ext>
          </a:extLst>
        </xdr:cNvPr>
        <xdr:cNvCxnSpPr/>
      </xdr:nvCxnSpPr>
      <xdr:spPr>
        <a:xfrm>
          <a:off x="2908300" y="60949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151130</xdr:rowOff>
    </xdr:from>
    <xdr:to>
      <xdr:col>10</xdr:col>
      <xdr:colOff>165100</xdr:colOff>
      <xdr:row>35</xdr:row>
      <xdr:rowOff>81280</xdr:rowOff>
    </xdr:to>
    <xdr:sp macro="" textlink="">
      <xdr:nvSpPr>
        <xdr:cNvPr id="80" name="楕円 79">
          <a:extLst>
            <a:ext uri="{FF2B5EF4-FFF2-40B4-BE49-F238E27FC236}">
              <a16:creationId xmlns:a16="http://schemas.microsoft.com/office/drawing/2014/main" id="{92CCD7BB-1903-4FC2-BBE6-4533B4FFB1EB}"/>
            </a:ext>
          </a:extLst>
        </xdr:cNvPr>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94161</xdr:rowOff>
    </xdr:to>
    <xdr:cxnSp macro="">
      <xdr:nvCxnSpPr>
        <xdr:cNvPr id="81" name="直線コネクタ 80">
          <a:extLst>
            <a:ext uri="{FF2B5EF4-FFF2-40B4-BE49-F238E27FC236}">
              <a16:creationId xmlns:a16="http://schemas.microsoft.com/office/drawing/2014/main" id="{6D4442D2-D39F-4AB0-B578-7E017621302C}"/>
            </a:ext>
          </a:extLst>
        </xdr:cNvPr>
        <xdr:cNvCxnSpPr/>
      </xdr:nvCxnSpPr>
      <xdr:spPr>
        <a:xfrm>
          <a:off x="2019300" y="603123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27033</xdr:rowOff>
    </xdr:from>
    <xdr:to>
      <xdr:col>6</xdr:col>
      <xdr:colOff>38100</xdr:colOff>
      <xdr:row>34</xdr:row>
      <xdr:rowOff>128633</xdr:rowOff>
    </xdr:to>
    <xdr:sp macro="" textlink="">
      <xdr:nvSpPr>
        <xdr:cNvPr id="82" name="楕円 81">
          <a:extLst>
            <a:ext uri="{FF2B5EF4-FFF2-40B4-BE49-F238E27FC236}">
              <a16:creationId xmlns:a16="http://schemas.microsoft.com/office/drawing/2014/main" id="{23B31B1F-C1B5-412F-8B03-54CEA886079E}"/>
            </a:ext>
          </a:extLst>
        </xdr:cNvPr>
        <xdr:cNvSpPr/>
      </xdr:nvSpPr>
      <xdr:spPr>
        <a:xfrm>
          <a:off x="1079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77833</xdr:rowOff>
    </xdr:from>
    <xdr:to>
      <xdr:col>10</xdr:col>
      <xdr:colOff>114300</xdr:colOff>
      <xdr:row>35</xdr:row>
      <xdr:rowOff>30480</xdr:rowOff>
    </xdr:to>
    <xdr:cxnSp macro="">
      <xdr:nvCxnSpPr>
        <xdr:cNvPr id="83" name="直線コネクタ 82">
          <a:extLst>
            <a:ext uri="{FF2B5EF4-FFF2-40B4-BE49-F238E27FC236}">
              <a16:creationId xmlns:a16="http://schemas.microsoft.com/office/drawing/2014/main" id="{8D85B4F2-4C78-408F-89A8-64122408CCA4}"/>
            </a:ext>
          </a:extLst>
        </xdr:cNvPr>
        <xdr:cNvCxnSpPr/>
      </xdr:nvCxnSpPr>
      <xdr:spPr>
        <a:xfrm>
          <a:off x="1130300" y="590713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13DADA9D-155A-4BEA-9FB5-2A5F3D206F85}"/>
            </a:ext>
          </a:extLst>
        </xdr:cNvPr>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E2A5295F-39B8-44E4-B431-2BC543B1B552}"/>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a:extLst>
            <a:ext uri="{FF2B5EF4-FFF2-40B4-BE49-F238E27FC236}">
              <a16:creationId xmlns:a16="http://schemas.microsoft.com/office/drawing/2014/main" id="{83F2F5E5-4E3E-43FB-8A02-570931C852C8}"/>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B8419A9D-8417-4C39-8F91-5157C16F5551}"/>
            </a:ext>
          </a:extLst>
        </xdr:cNvPr>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48821</xdr:rowOff>
    </xdr:from>
    <xdr:ext cx="405111" cy="259045"/>
    <xdr:sp macro="" textlink="">
      <xdr:nvSpPr>
        <xdr:cNvPr id="88" name="n_1mainValue【図書館】&#10;有形固定資産減価償却率">
          <a:extLst>
            <a:ext uri="{FF2B5EF4-FFF2-40B4-BE49-F238E27FC236}">
              <a16:creationId xmlns:a16="http://schemas.microsoft.com/office/drawing/2014/main" id="{518753BF-D0E0-448D-91ED-4A200F83CCD4}"/>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161488</xdr:rowOff>
    </xdr:from>
    <xdr:ext cx="405111" cy="259045"/>
    <xdr:sp macro="" textlink="">
      <xdr:nvSpPr>
        <xdr:cNvPr id="89" name="n_2mainValue【図書館】&#10;有形固定資産減価償却率">
          <a:extLst>
            <a:ext uri="{FF2B5EF4-FFF2-40B4-BE49-F238E27FC236}">
              <a16:creationId xmlns:a16="http://schemas.microsoft.com/office/drawing/2014/main" id="{EC439E7C-73AD-4843-832B-81E927ABF06F}"/>
            </a:ext>
          </a:extLst>
        </xdr:cNvPr>
        <xdr:cNvSpPr txBox="1"/>
      </xdr:nvSpPr>
      <xdr:spPr>
        <a:xfrm>
          <a:off x="2705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97807</xdr:rowOff>
    </xdr:from>
    <xdr:ext cx="405111" cy="259045"/>
    <xdr:sp macro="" textlink="">
      <xdr:nvSpPr>
        <xdr:cNvPr id="90" name="n_3mainValue【図書館】&#10;有形固定資産減価償却率">
          <a:extLst>
            <a:ext uri="{FF2B5EF4-FFF2-40B4-BE49-F238E27FC236}">
              <a16:creationId xmlns:a16="http://schemas.microsoft.com/office/drawing/2014/main" id="{4A439E8B-F1BA-4726-9B0C-232FF8138CF7}"/>
            </a:ext>
          </a:extLst>
        </xdr:cNvPr>
        <xdr:cNvSpPr txBox="1"/>
      </xdr:nvSpPr>
      <xdr:spPr>
        <a:xfrm>
          <a:off x="1816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145160</xdr:rowOff>
    </xdr:from>
    <xdr:ext cx="405111" cy="259045"/>
    <xdr:sp macro="" textlink="">
      <xdr:nvSpPr>
        <xdr:cNvPr id="91" name="n_4mainValue【図書館】&#10;有形固定資産減価償却率">
          <a:extLst>
            <a:ext uri="{FF2B5EF4-FFF2-40B4-BE49-F238E27FC236}">
              <a16:creationId xmlns:a16="http://schemas.microsoft.com/office/drawing/2014/main" id="{DB67D6BD-B996-469D-9FE6-E8F9ECB6468D}"/>
            </a:ext>
          </a:extLst>
        </xdr:cNvPr>
        <xdr:cNvSpPr txBox="1"/>
      </xdr:nvSpPr>
      <xdr:spPr>
        <a:xfrm>
          <a:off x="927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7EA31D-E1A7-4F7F-81BE-A0A04946B8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F33261-20BD-41B0-9000-3CDB9B732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E60F29B-1059-49E5-A94D-72B11A4479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9F77DE-91A4-413C-8252-3231A5CBAB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CFC83E4-A6A2-4D9D-8382-103D7AC294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78439B-4AF0-47CD-8DFF-137BC9EFBE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D964502-AC2A-4D2F-80BD-E89F7AA525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B8B949C-F87E-4206-AE9A-C21C57BE2B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7275D8F-1390-441C-A47F-CE38695742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5911DAD-88F8-423F-92B1-ECB515743D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4C76F10-C1E7-45E0-A4F8-9B94C3ED67E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50FFD82-5B8D-4DAA-A3A1-8DCEB327DB0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7F0624F-EFB2-460A-BBA0-861DECC62CD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A58F024-5DC7-446D-A9FD-55E1754CFE0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003FC42-2D09-4DC0-BF6B-3AA12F78C8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4D3AC12-0AC0-41A6-ACFE-7D0A57294FD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D245717-014C-4894-8DA4-5A4A628575C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81E22A0-EEC0-4F56-A789-B9596BD70C9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833DBF5-D3A3-497F-B275-25F9564F346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11A157BC-66DC-4771-B5A1-B839755B014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5080CE5-2067-4DAB-8C50-CDFDF143A7E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D80E50F-272E-49BC-BA76-7016AD0DE19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0C26455-7137-47D5-A506-EF930E2F0D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4D6D571-4F31-46B6-A174-E6F69011021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C903C25-0D85-4156-B3B6-621F87E486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26CC186D-DC56-4965-99C5-A165206A0E94}"/>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78EDBD54-7423-4A24-BB93-595AE7D536D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F19C5423-BF37-4082-8CCB-17BA48C959CE}"/>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11E70A51-F934-4995-920E-CCE3DC8A76EC}"/>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30EEE4AA-72A6-4068-B63D-CD163C8DAB88}"/>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4103DDB1-8D24-4166-8810-45A0F3A6A9C2}"/>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5B192F4E-C3E5-4F37-B8D4-2AF694B597A4}"/>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95504F15-EF3B-482A-9772-FB0720FC003B}"/>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1718E8E0-D321-48B7-9D47-57BC39C9A47C}"/>
            </a:ext>
          </a:extLst>
        </xdr:cNvPr>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a:extLst>
            <a:ext uri="{FF2B5EF4-FFF2-40B4-BE49-F238E27FC236}">
              <a16:creationId xmlns:a16="http://schemas.microsoft.com/office/drawing/2014/main" id="{07CD0138-5384-4E6F-B96D-70EAF85BC63A}"/>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a:extLst>
            <a:ext uri="{FF2B5EF4-FFF2-40B4-BE49-F238E27FC236}">
              <a16:creationId xmlns:a16="http://schemas.microsoft.com/office/drawing/2014/main" id="{6E8205E1-B886-4EF5-8A86-21D974259F3B}"/>
            </a:ext>
          </a:extLst>
        </xdr:cNvPr>
        <xdr:cNvSpPr/>
      </xdr:nvSpPr>
      <xdr:spPr>
        <a:xfrm>
          <a:off x="692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4346657-90F6-4E05-B657-EE1078B551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8C59C0-8EF1-487D-963D-DF2EB70A84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A10FB84-016D-4379-BDAF-A6C245EDDB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D0B2EBE-66F8-41C0-B374-DDBC7530DA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160495D-D466-4BD4-AC46-5258D33C31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43150448-36C8-4D1A-A567-D400728225A1}"/>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95852BA5-B141-4722-A38B-A8F38E28B4C8}"/>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5F6DFE42-686D-466D-8266-87BFABA4886B}"/>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E7FDF6F4-192F-4A2E-970C-248A22A19FBD}"/>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32A457A9-DB98-4929-A5D8-69476C406B1F}"/>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1350CA84-9BE3-4999-8E61-FEBFB5756F13}"/>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0F1E0999-0FA6-464D-860C-26D3922B5C15}"/>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79C65C43-932F-4E31-9B9B-B511228056A0}"/>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B01E31B2-FBF7-4670-B512-137AF315348D}"/>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835E71EA-8F70-4D2C-8834-5778B95C0B56}"/>
            </a:ext>
          </a:extLst>
        </xdr:cNvPr>
        <xdr:cNvCxnSpPr/>
      </xdr:nvCxnSpPr>
      <xdr:spPr>
        <a:xfrm>
          <a:off x="6972300" y="6999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E0FB7C93-3A00-4097-BDF6-7435DD092741}"/>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49B94D44-3B21-4D40-B979-5C2A71AB5AA1}"/>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a:extLst>
            <a:ext uri="{FF2B5EF4-FFF2-40B4-BE49-F238E27FC236}">
              <a16:creationId xmlns:a16="http://schemas.microsoft.com/office/drawing/2014/main" id="{02FFF918-3566-45FE-BB21-5FD32CBB462B}"/>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46" name="n_4aveValue【図書館】&#10;一人当たり面積">
          <a:extLst>
            <a:ext uri="{FF2B5EF4-FFF2-40B4-BE49-F238E27FC236}">
              <a16:creationId xmlns:a16="http://schemas.microsoft.com/office/drawing/2014/main" id="{532C5F53-EEE3-4CC4-8292-A0B6B3970E13}"/>
            </a:ext>
          </a:extLst>
        </xdr:cNvPr>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6CB92980-049D-46D7-9367-1575F52F0C75}"/>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18AFC217-9497-47FD-830D-F4DFD0874072}"/>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57D1C7A6-DDEF-468E-9279-B386781B755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92960D62-0FF7-40A9-B313-3BEA85F9752C}"/>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BE4AF87-03F2-4148-A1A5-3CC39CA1A1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FA404B9-DEC4-4D1A-A0B9-BE153F5BA7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7722E12-D369-4FA5-8DB4-2EACF10F58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367237-C7A1-4E82-8979-C1A5491C97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995B3F5-3938-4B6B-BD81-6EA8855938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F269196-78D9-4695-949B-73EF682DC5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2105707-9D5D-4017-9EBF-FECE5E8868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CA2360A-2CB2-4FE5-9A21-3E27F5081D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682C7C6-B0BE-48C0-98CB-F976102854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12F9DF2-96BE-4EBC-B676-677C9A0372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18DB3A7-6613-4846-83D8-0A26479731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2FE4470-3871-4E97-9E2B-AE496BD7D7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8BC41D9-6BC3-4AC1-98C1-7B8D6792F3F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B2255107-E01B-4AF0-AC62-31EC7CA736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588A95D-1290-4C96-B459-84FD4516FCB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D90FDA0-C2CF-4FFF-918C-8A708FC9F4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607D5D8-B5E0-4D71-B0D9-F794C89220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F2C782A-D9E3-4388-9210-B488125AF0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4F27D77-06C3-4321-A6FD-B82463407DD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C3ABB1D-4E6C-4CDA-9612-BE436B89053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A7A705D-96DA-483E-B232-DF27F76BD54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32A92D-1407-4896-AD67-241FD676FD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8591145-0F99-44A3-934C-303C8A2369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005C7FC-2052-4579-8812-15BB9A693C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C0122E90-F6A9-4114-8BC9-AF956508BA4C}"/>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848AFCA-5C82-43B2-8B45-0634E3AA611D}"/>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65A401DA-6C99-4A0A-AE8B-F1F2A1D366FD}"/>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792ABF1-FF15-4A71-A24B-F9CBD2EBBB56}"/>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D132E9A-8AA6-42B4-8130-6B4F292FC284}"/>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C2C113D-9A06-41EC-A073-D1B379946879}"/>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E93034A-1D24-4984-A890-1FEC376BC07B}"/>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D2A13BD1-301A-4502-B209-C3E531110F3A}"/>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a:extLst>
            <a:ext uri="{FF2B5EF4-FFF2-40B4-BE49-F238E27FC236}">
              <a16:creationId xmlns:a16="http://schemas.microsoft.com/office/drawing/2014/main" id="{7E9786DF-D31D-4ABE-8CD3-EE77B0CD865F}"/>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4" name="フローチャート: 判断 183">
          <a:extLst>
            <a:ext uri="{FF2B5EF4-FFF2-40B4-BE49-F238E27FC236}">
              <a16:creationId xmlns:a16="http://schemas.microsoft.com/office/drawing/2014/main" id="{6B4789C8-9799-4150-BDEC-F49373948B9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a:extLst>
            <a:ext uri="{FF2B5EF4-FFF2-40B4-BE49-F238E27FC236}">
              <a16:creationId xmlns:a16="http://schemas.microsoft.com/office/drawing/2014/main" id="{A3BC7685-65C0-43DC-B26D-FFC7BD6E8701}"/>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5FDDA9-3596-4D48-B3D6-1BA4B3E103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E304A7-2BB0-4177-9763-FDD5565903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7C99F2-9095-4456-BA85-C81B2C47C0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D7DB341-8823-451E-A781-2A1B949B0FF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AE1855B-1E93-4598-BDCE-E22E92D7A1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91" name="楕円 190">
          <a:extLst>
            <a:ext uri="{FF2B5EF4-FFF2-40B4-BE49-F238E27FC236}">
              <a16:creationId xmlns:a16="http://schemas.microsoft.com/office/drawing/2014/main" id="{03FC007A-F72D-4DCE-B3ED-4D7635963F18}"/>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9235BAC-62AF-4C89-AAF0-FB382675EA66}"/>
            </a:ext>
          </a:extLst>
        </xdr:cNvPr>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93" name="楕円 192">
          <a:extLst>
            <a:ext uri="{FF2B5EF4-FFF2-40B4-BE49-F238E27FC236}">
              <a16:creationId xmlns:a16="http://schemas.microsoft.com/office/drawing/2014/main" id="{76489346-F275-41A3-BBE3-D0433C04FD07}"/>
            </a:ext>
          </a:extLst>
        </xdr:cNvPr>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95250</xdr:rowOff>
    </xdr:to>
    <xdr:cxnSp macro="">
      <xdr:nvCxnSpPr>
        <xdr:cNvPr id="194" name="直線コネクタ 193">
          <a:extLst>
            <a:ext uri="{FF2B5EF4-FFF2-40B4-BE49-F238E27FC236}">
              <a16:creationId xmlns:a16="http://schemas.microsoft.com/office/drawing/2014/main" id="{A9AE2BC5-636B-4C96-9496-2C0C1D227FF2}"/>
            </a:ext>
          </a:extLst>
        </xdr:cNvPr>
        <xdr:cNvCxnSpPr/>
      </xdr:nvCxnSpPr>
      <xdr:spPr>
        <a:xfrm>
          <a:off x="3797300" y="10340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5" name="楕円 194">
          <a:extLst>
            <a:ext uri="{FF2B5EF4-FFF2-40B4-BE49-F238E27FC236}">
              <a16:creationId xmlns:a16="http://schemas.microsoft.com/office/drawing/2014/main" id="{01EAFCD4-1302-4F17-AD04-DAB89D603D1C}"/>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53340</xdr:rowOff>
    </xdr:to>
    <xdr:cxnSp macro="">
      <xdr:nvCxnSpPr>
        <xdr:cNvPr id="196" name="直線コネクタ 195">
          <a:extLst>
            <a:ext uri="{FF2B5EF4-FFF2-40B4-BE49-F238E27FC236}">
              <a16:creationId xmlns:a16="http://schemas.microsoft.com/office/drawing/2014/main" id="{9320A6C5-174F-4752-A5A5-B2F191291837}"/>
            </a:ext>
          </a:extLst>
        </xdr:cNvPr>
        <xdr:cNvCxnSpPr/>
      </xdr:nvCxnSpPr>
      <xdr:spPr>
        <a:xfrm>
          <a:off x="2908300" y="1029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7" name="楕円 196">
          <a:extLst>
            <a:ext uri="{FF2B5EF4-FFF2-40B4-BE49-F238E27FC236}">
              <a16:creationId xmlns:a16="http://schemas.microsoft.com/office/drawing/2014/main" id="{823E2394-7B47-43A0-8092-545D6CDCFEEA}"/>
            </a:ext>
          </a:extLst>
        </xdr:cNvPr>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60</xdr:row>
      <xdr:rowOff>11430</xdr:rowOff>
    </xdr:to>
    <xdr:cxnSp macro="">
      <xdr:nvCxnSpPr>
        <xdr:cNvPr id="198" name="直線コネクタ 197">
          <a:extLst>
            <a:ext uri="{FF2B5EF4-FFF2-40B4-BE49-F238E27FC236}">
              <a16:creationId xmlns:a16="http://schemas.microsoft.com/office/drawing/2014/main" id="{A8447154-9154-40F7-88DF-2C9E9DA97B86}"/>
            </a:ext>
          </a:extLst>
        </xdr:cNvPr>
        <xdr:cNvCxnSpPr/>
      </xdr:nvCxnSpPr>
      <xdr:spPr>
        <a:xfrm>
          <a:off x="2019300" y="1025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9" name="楕円 198">
          <a:extLst>
            <a:ext uri="{FF2B5EF4-FFF2-40B4-BE49-F238E27FC236}">
              <a16:creationId xmlns:a16="http://schemas.microsoft.com/office/drawing/2014/main" id="{E634AD2A-C99B-41D2-9CF6-5FD0943FAF97}"/>
            </a:ext>
          </a:extLst>
        </xdr:cNvPr>
        <xdr:cNvSpPr/>
      </xdr:nvSpPr>
      <xdr:spPr>
        <a:xfrm>
          <a:off x="1079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59055</xdr:rowOff>
    </xdr:from>
    <xdr:to>
      <xdr:col>10</xdr:col>
      <xdr:colOff>114300</xdr:colOff>
      <xdr:row>59</xdr:row>
      <xdr:rowOff>142875</xdr:rowOff>
    </xdr:to>
    <xdr:cxnSp macro="">
      <xdr:nvCxnSpPr>
        <xdr:cNvPr id="200" name="直線コネクタ 199">
          <a:extLst>
            <a:ext uri="{FF2B5EF4-FFF2-40B4-BE49-F238E27FC236}">
              <a16:creationId xmlns:a16="http://schemas.microsoft.com/office/drawing/2014/main" id="{71831A66-61AC-41D0-81FD-276CA77F4A92}"/>
            </a:ext>
          </a:extLst>
        </xdr:cNvPr>
        <xdr:cNvCxnSpPr/>
      </xdr:nvCxnSpPr>
      <xdr:spPr>
        <a:xfrm>
          <a:off x="1130300" y="101746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B12ACB1C-A1A4-4473-93B5-8894BD60A34F}"/>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aveValue【体育館・プール】&#10;有形固定資産減価償却率">
          <a:extLst>
            <a:ext uri="{FF2B5EF4-FFF2-40B4-BE49-F238E27FC236}">
              <a16:creationId xmlns:a16="http://schemas.microsoft.com/office/drawing/2014/main" id="{B8E852C3-8ECE-4E4D-9582-BB0C79887012}"/>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3" name="n_3aveValue【体育館・プール】&#10;有形固定資産減価償却率">
          <a:extLst>
            <a:ext uri="{FF2B5EF4-FFF2-40B4-BE49-F238E27FC236}">
              <a16:creationId xmlns:a16="http://schemas.microsoft.com/office/drawing/2014/main" id="{3F97FC54-288F-444C-91FB-9678989FD23B}"/>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4" name="n_4aveValue【体育館・プール】&#10;有形固定資産減価償却率">
          <a:extLst>
            <a:ext uri="{FF2B5EF4-FFF2-40B4-BE49-F238E27FC236}">
              <a16:creationId xmlns:a16="http://schemas.microsoft.com/office/drawing/2014/main" id="{F0505C18-3E44-4F44-8752-74529B580388}"/>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205" name="n_1mainValue【体育館・プール】&#10;有形固定資産減価償却率">
          <a:extLst>
            <a:ext uri="{FF2B5EF4-FFF2-40B4-BE49-F238E27FC236}">
              <a16:creationId xmlns:a16="http://schemas.microsoft.com/office/drawing/2014/main" id="{9624DB03-8D0C-4EE0-B855-112C177CEA66}"/>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6" name="n_2mainValue【体育館・プール】&#10;有形固定資産減価償却率">
          <a:extLst>
            <a:ext uri="{FF2B5EF4-FFF2-40B4-BE49-F238E27FC236}">
              <a16:creationId xmlns:a16="http://schemas.microsoft.com/office/drawing/2014/main" id="{1420F20A-D42C-4651-85A0-2188E84B65E0}"/>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38752</xdr:rowOff>
    </xdr:from>
    <xdr:ext cx="405111" cy="259045"/>
    <xdr:sp macro="" textlink="">
      <xdr:nvSpPr>
        <xdr:cNvPr id="207" name="n_3mainValue【体育館・プール】&#10;有形固定資産減価償却率">
          <a:extLst>
            <a:ext uri="{FF2B5EF4-FFF2-40B4-BE49-F238E27FC236}">
              <a16:creationId xmlns:a16="http://schemas.microsoft.com/office/drawing/2014/main" id="{C22858DF-3FB7-4E48-A785-D2918F0191B5}"/>
            </a:ext>
          </a:extLst>
        </xdr:cNvPr>
        <xdr:cNvSpPr txBox="1"/>
      </xdr:nvSpPr>
      <xdr:spPr>
        <a:xfrm>
          <a:off x="1816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8" name="n_4mainValue【体育館・プール】&#10;有形固定資産減価償却率">
          <a:extLst>
            <a:ext uri="{FF2B5EF4-FFF2-40B4-BE49-F238E27FC236}">
              <a16:creationId xmlns:a16="http://schemas.microsoft.com/office/drawing/2014/main" id="{D68CB247-13C8-4B6E-A754-8E233F47D126}"/>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012A7A0-1729-4BD2-A0F3-4E8058F620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5EA0A2A-288C-4D58-BA7E-57743FDB5E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5CFE949-E3B0-4207-BDF4-3FF762613F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276DA6D-9442-4127-92BC-C32ACF155C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0DA9291-4EFC-4F2E-97F2-9B67AD26BF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09AE123-245D-4FC6-A853-1C16762692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ECFB6EE-8682-4D86-B193-029F2CC699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27011FB-FCC9-4ACA-8565-6ADDDA9C6D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7CB8A67-440D-485A-A01C-DC8175B66D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756392C-920B-4301-A8C5-C712ED0D3E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2F6505C-59D0-4921-9FD7-8B65C7B78D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F0B2907-0842-4752-9D4A-84D6494C883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56B5D605-D276-47C8-B5AB-0C9B333DC1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312D155-33C5-47F6-9D6F-CCF6E995658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4D0921B-70C1-4AED-A99C-8254B0095F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7255AA65-ACBD-49D6-942C-1853E9B87D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103DCA83-0AFB-4F0E-89FD-EAD75776F3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5524080E-E251-4CDC-81B0-9E8DF369886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1E6CE4D-519F-43C7-B074-CFBF25E121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CC4B627D-6C0B-4E8F-AB60-65206C1D4EC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2D7A6F6-EEC2-4878-A21A-471AAFBFCB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B5C78B0C-2AA5-4B5E-8979-396ED917FB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77A184E-D82C-4CC2-B3BB-201A9108B2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3F19992-B421-49F5-BF11-DB57C9692FD8}"/>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217D5F5C-F340-443A-92F7-0E62704E5CB5}"/>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92FED173-D211-4356-957E-900F505827D3}"/>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F5117AF5-7767-4732-BE2A-C6D5048FBCE8}"/>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9A8FF929-3296-4E98-AEB0-180FC227B59F}"/>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A335E4E4-47B3-4C13-98B0-AF553E7593C8}"/>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104DED04-A286-40B0-9CB6-AFB1AA1D9FFD}"/>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075F234E-D139-4898-BBC9-6EF4224615C4}"/>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a:extLst>
            <a:ext uri="{FF2B5EF4-FFF2-40B4-BE49-F238E27FC236}">
              <a16:creationId xmlns:a16="http://schemas.microsoft.com/office/drawing/2014/main" id="{9CC5C357-EB03-4697-A466-CA6060800987}"/>
            </a:ext>
          </a:extLst>
        </xdr:cNvPr>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1" name="フローチャート: 判断 240">
          <a:extLst>
            <a:ext uri="{FF2B5EF4-FFF2-40B4-BE49-F238E27FC236}">
              <a16:creationId xmlns:a16="http://schemas.microsoft.com/office/drawing/2014/main" id="{73DD9003-A6EF-4C8F-9D01-E9B21CB9F0FA}"/>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2" name="フローチャート: 判断 241">
          <a:extLst>
            <a:ext uri="{FF2B5EF4-FFF2-40B4-BE49-F238E27FC236}">
              <a16:creationId xmlns:a16="http://schemas.microsoft.com/office/drawing/2014/main" id="{7B8FBAE0-106E-43D4-BE4C-28EF138D8CBE}"/>
            </a:ext>
          </a:extLst>
        </xdr:cNvPr>
        <xdr:cNvSpPr/>
      </xdr:nvSpPr>
      <xdr:spPr>
        <a:xfrm>
          <a:off x="6921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68AC08-2B95-4E0A-A981-E6F164EF94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48FF4B-29A6-4E26-B735-6AD5F0BFFE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7AE1756-05F7-4721-88E8-7FB1ED89ED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7F1098C-0E44-4CD4-8CBE-D0B9956261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7D0406F-5E09-4A48-9F05-0B51B05DCC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8" name="楕円 247">
          <a:extLst>
            <a:ext uri="{FF2B5EF4-FFF2-40B4-BE49-F238E27FC236}">
              <a16:creationId xmlns:a16="http://schemas.microsoft.com/office/drawing/2014/main" id="{1049FF19-D5E0-45F7-BD3D-6359EFD4AF12}"/>
            </a:ext>
          </a:extLst>
        </xdr:cNvPr>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49" name="【体育館・プール】&#10;一人当たり面積該当値テキスト">
          <a:extLst>
            <a:ext uri="{FF2B5EF4-FFF2-40B4-BE49-F238E27FC236}">
              <a16:creationId xmlns:a16="http://schemas.microsoft.com/office/drawing/2014/main" id="{6C17BF5F-6948-4BEA-93D9-2F5A0B8EEABB}"/>
            </a:ext>
          </a:extLst>
        </xdr:cNvPr>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50" name="楕円 249">
          <a:extLst>
            <a:ext uri="{FF2B5EF4-FFF2-40B4-BE49-F238E27FC236}">
              <a16:creationId xmlns:a16="http://schemas.microsoft.com/office/drawing/2014/main" id="{31F90FA5-DC64-4EBF-A5FD-DC4DCE991A74}"/>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22860</xdr:rowOff>
    </xdr:to>
    <xdr:cxnSp macro="">
      <xdr:nvCxnSpPr>
        <xdr:cNvPr id="251" name="直線コネクタ 250">
          <a:extLst>
            <a:ext uri="{FF2B5EF4-FFF2-40B4-BE49-F238E27FC236}">
              <a16:creationId xmlns:a16="http://schemas.microsoft.com/office/drawing/2014/main" id="{0A2251B5-BFDC-42AA-A102-B73FC4C9B16D}"/>
            </a:ext>
          </a:extLst>
        </xdr:cNvPr>
        <xdr:cNvCxnSpPr/>
      </xdr:nvCxnSpPr>
      <xdr:spPr>
        <a:xfrm>
          <a:off x="9639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52" name="楕円 251">
          <a:extLst>
            <a:ext uri="{FF2B5EF4-FFF2-40B4-BE49-F238E27FC236}">
              <a16:creationId xmlns:a16="http://schemas.microsoft.com/office/drawing/2014/main" id="{D4FA3F9E-E9A0-44CE-A0BF-971682CDFDE9}"/>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22860</xdr:rowOff>
    </xdr:to>
    <xdr:cxnSp macro="">
      <xdr:nvCxnSpPr>
        <xdr:cNvPr id="253" name="直線コネクタ 252">
          <a:extLst>
            <a:ext uri="{FF2B5EF4-FFF2-40B4-BE49-F238E27FC236}">
              <a16:creationId xmlns:a16="http://schemas.microsoft.com/office/drawing/2014/main" id="{BB33ED5C-DBC6-4B02-8508-FF9B8AC6F41A}"/>
            </a:ext>
          </a:extLst>
        </xdr:cNvPr>
        <xdr:cNvCxnSpPr/>
      </xdr:nvCxnSpPr>
      <xdr:spPr>
        <a:xfrm>
          <a:off x="8750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4" name="楕円 253">
          <a:extLst>
            <a:ext uri="{FF2B5EF4-FFF2-40B4-BE49-F238E27FC236}">
              <a16:creationId xmlns:a16="http://schemas.microsoft.com/office/drawing/2014/main" id="{48C578BF-77D0-4CEF-B624-4717F85D1B7D}"/>
            </a:ext>
          </a:extLst>
        </xdr:cNvPr>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22860</xdr:rowOff>
    </xdr:to>
    <xdr:cxnSp macro="">
      <xdr:nvCxnSpPr>
        <xdr:cNvPr id="255" name="直線コネクタ 254">
          <a:extLst>
            <a:ext uri="{FF2B5EF4-FFF2-40B4-BE49-F238E27FC236}">
              <a16:creationId xmlns:a16="http://schemas.microsoft.com/office/drawing/2014/main" id="{D49F3787-F8DB-4567-B727-3EBE3207394B}"/>
            </a:ext>
          </a:extLst>
        </xdr:cNvPr>
        <xdr:cNvCxnSpPr/>
      </xdr:nvCxnSpPr>
      <xdr:spPr>
        <a:xfrm>
          <a:off x="7861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6" name="楕円 255">
          <a:extLst>
            <a:ext uri="{FF2B5EF4-FFF2-40B4-BE49-F238E27FC236}">
              <a16:creationId xmlns:a16="http://schemas.microsoft.com/office/drawing/2014/main" id="{6EF89957-296A-4EFE-8000-C751AA157321}"/>
            </a:ext>
          </a:extLst>
        </xdr:cNvPr>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19050</xdr:rowOff>
    </xdr:to>
    <xdr:cxnSp macro="">
      <xdr:nvCxnSpPr>
        <xdr:cNvPr id="257" name="直線コネクタ 256">
          <a:extLst>
            <a:ext uri="{FF2B5EF4-FFF2-40B4-BE49-F238E27FC236}">
              <a16:creationId xmlns:a16="http://schemas.microsoft.com/office/drawing/2014/main" id="{E09DEBEB-F657-4DB4-AD64-A16F8118B756}"/>
            </a:ext>
          </a:extLst>
        </xdr:cNvPr>
        <xdr:cNvCxnSpPr/>
      </xdr:nvCxnSpPr>
      <xdr:spPr>
        <a:xfrm>
          <a:off x="6972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E229BF6C-FCF2-4756-AE87-7E1F4B1D0B45}"/>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BBBA7881-37ED-4291-B031-9781052AEB7C}"/>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0" name="n_3aveValue【体育館・プール】&#10;一人当たり面積">
          <a:extLst>
            <a:ext uri="{FF2B5EF4-FFF2-40B4-BE49-F238E27FC236}">
              <a16:creationId xmlns:a16="http://schemas.microsoft.com/office/drawing/2014/main" id="{ADAAA79B-E835-4AC6-997B-A1DA5B8039F9}"/>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1" name="n_4aveValue【体育館・プール】&#10;一人当たり面積">
          <a:extLst>
            <a:ext uri="{FF2B5EF4-FFF2-40B4-BE49-F238E27FC236}">
              <a16:creationId xmlns:a16="http://schemas.microsoft.com/office/drawing/2014/main" id="{D1F05A22-DE09-47B7-8791-7AD30842438D}"/>
            </a:ext>
          </a:extLst>
        </xdr:cNvPr>
        <xdr:cNvSpPr txBox="1"/>
      </xdr:nvSpPr>
      <xdr:spPr>
        <a:xfrm>
          <a:off x="6737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62" name="n_1mainValue【体育館・プール】&#10;一人当たり面積">
          <a:extLst>
            <a:ext uri="{FF2B5EF4-FFF2-40B4-BE49-F238E27FC236}">
              <a16:creationId xmlns:a16="http://schemas.microsoft.com/office/drawing/2014/main" id="{9EEDD048-4D3F-4781-A318-ADE7C0CFFFF2}"/>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63" name="n_2mainValue【体育館・プール】&#10;一人当たり面積">
          <a:extLst>
            <a:ext uri="{FF2B5EF4-FFF2-40B4-BE49-F238E27FC236}">
              <a16:creationId xmlns:a16="http://schemas.microsoft.com/office/drawing/2014/main" id="{D946BC4A-E2FF-478B-8AD8-D8F9AD2CB8B1}"/>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60977</xdr:rowOff>
    </xdr:from>
    <xdr:ext cx="469744" cy="259045"/>
    <xdr:sp macro="" textlink="">
      <xdr:nvSpPr>
        <xdr:cNvPr id="264" name="n_3mainValue【体育館・プール】&#10;一人当たり面積">
          <a:extLst>
            <a:ext uri="{FF2B5EF4-FFF2-40B4-BE49-F238E27FC236}">
              <a16:creationId xmlns:a16="http://schemas.microsoft.com/office/drawing/2014/main" id="{79AC59C6-1AAC-4026-A3DC-CC9867FD5BFE}"/>
            </a:ext>
          </a:extLst>
        </xdr:cNvPr>
        <xdr:cNvSpPr txBox="1"/>
      </xdr:nvSpPr>
      <xdr:spPr>
        <a:xfrm>
          <a:off x="7626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60977</xdr:rowOff>
    </xdr:from>
    <xdr:ext cx="469744" cy="259045"/>
    <xdr:sp macro="" textlink="">
      <xdr:nvSpPr>
        <xdr:cNvPr id="265" name="n_4mainValue【体育館・プール】&#10;一人当たり面積">
          <a:extLst>
            <a:ext uri="{FF2B5EF4-FFF2-40B4-BE49-F238E27FC236}">
              <a16:creationId xmlns:a16="http://schemas.microsoft.com/office/drawing/2014/main" id="{73204DF9-E058-4A7D-916A-4A1637B6C4FB}"/>
            </a:ext>
          </a:extLst>
        </xdr:cNvPr>
        <xdr:cNvSpPr txBox="1"/>
      </xdr:nvSpPr>
      <xdr:spPr>
        <a:xfrm>
          <a:off x="6737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27CEC29-BD05-4A10-93B2-A943D805E8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AD5D7F8-2912-401C-979A-592C4E43CC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A406AE9-F138-4713-8513-DE05112CB8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410E803-1579-4894-AD52-3765AA87D7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D225E9C-32F5-487D-AA17-0FE5B1E939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3C9CDA2-74E5-4EAE-9A03-44FEB68670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4A1F26E-EE55-410C-97F9-4917232819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8930141-4B47-4C81-8E33-8AC7009BFF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5047696-7303-4612-BB74-F28476FED8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BFDA4B5-EAF8-4AFC-A71E-3A123628EC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C98655E-8237-4545-AE14-1C96CEF9F4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CA35D9A-6737-46E7-A1D7-407575826B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DFC9F89-B053-43D7-91FF-0D7D5CCC18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13EFA49-09CA-4E71-9B7E-2C459C7D0BA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23913BA-E8D0-430B-9986-D84B681401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71C3246-EA54-47B5-863E-D07E5168E7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1053647-BED3-4927-8337-90CE39FA157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AD07184-1B18-43FA-BD1E-93402E9C4C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F750AC8-14CC-4A73-A429-561F26F663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6B467A4-C102-43D0-A374-B8B5CF2151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FBA34FD5-8F4B-438B-91A7-85D367941D8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C0D1A09-2883-4F71-B93C-08FDB3EA2E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AA28683-F85E-40B2-A343-E599479B57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34D2B464-2AEE-43EF-BE3B-92EA579A9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154305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63390AAE-58E2-4ACB-B066-27ED00B82A1F}"/>
            </a:ext>
          </a:extLst>
        </xdr:cNvPr>
        <xdr:cNvCxnSpPr/>
      </xdr:nvCxnSpPr>
      <xdr:spPr>
        <a:xfrm flipV="1">
          <a:off x="4634865" y="1369885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45A2128F-0E20-44F8-9C19-B081BAAB49C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488E565-4BD6-4187-BAE0-0BAE21981E0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100982</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B0F937BD-B9FD-4731-8E20-DDEA01A828DF}"/>
            </a:ext>
          </a:extLst>
        </xdr:cNvPr>
        <xdr:cNvSpPr txBox="1"/>
      </xdr:nvSpPr>
      <xdr:spPr>
        <a:xfrm>
          <a:off x="4673600" y="1347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154305</xdr:rowOff>
    </xdr:from>
    <xdr:to>
      <xdr:col>24</xdr:col>
      <xdr:colOff>152400</xdr:colOff>
      <xdr:row>79</xdr:row>
      <xdr:rowOff>154305</xdr:rowOff>
    </xdr:to>
    <xdr:cxnSp macro="">
      <xdr:nvCxnSpPr>
        <xdr:cNvPr id="294" name="直線コネクタ 293">
          <a:extLst>
            <a:ext uri="{FF2B5EF4-FFF2-40B4-BE49-F238E27FC236}">
              <a16:creationId xmlns:a16="http://schemas.microsoft.com/office/drawing/2014/main" id="{B5323FA8-555B-4C92-A359-8BB2BC8BC65C}"/>
            </a:ext>
          </a:extLst>
        </xdr:cNvPr>
        <xdr:cNvCxnSpPr/>
      </xdr:nvCxnSpPr>
      <xdr:spPr>
        <a:xfrm>
          <a:off x="4546600" y="136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4EA8E90-44D7-4779-842F-91873885AB2D}"/>
            </a:ext>
          </a:extLst>
        </xdr:cNvPr>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6" name="フローチャート: 判断 295">
          <a:extLst>
            <a:ext uri="{FF2B5EF4-FFF2-40B4-BE49-F238E27FC236}">
              <a16:creationId xmlns:a16="http://schemas.microsoft.com/office/drawing/2014/main" id="{EB8768B1-1519-45DE-888C-54508E3D2E24}"/>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128270</xdr:rowOff>
    </xdr:from>
    <xdr:to>
      <xdr:col>20</xdr:col>
      <xdr:colOff>38100</xdr:colOff>
      <xdr:row>82</xdr:row>
      <xdr:rowOff>58420</xdr:rowOff>
    </xdr:to>
    <xdr:sp macro="" textlink="">
      <xdr:nvSpPr>
        <xdr:cNvPr id="297" name="フローチャート: 判断 296">
          <a:extLst>
            <a:ext uri="{FF2B5EF4-FFF2-40B4-BE49-F238E27FC236}">
              <a16:creationId xmlns:a16="http://schemas.microsoft.com/office/drawing/2014/main" id="{24055B71-B772-4F19-BB6F-EB86DC756FCA}"/>
            </a:ext>
          </a:extLst>
        </xdr:cNvPr>
        <xdr:cNvSpPr/>
      </xdr:nvSpPr>
      <xdr:spPr>
        <a:xfrm>
          <a:off x="3746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98" name="フローチャート: 判断 297">
          <a:extLst>
            <a:ext uri="{FF2B5EF4-FFF2-40B4-BE49-F238E27FC236}">
              <a16:creationId xmlns:a16="http://schemas.microsoft.com/office/drawing/2014/main" id="{8E22BFEB-12C4-4AE9-8F50-82047582D44D}"/>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9" name="フローチャート: 判断 298">
          <a:extLst>
            <a:ext uri="{FF2B5EF4-FFF2-40B4-BE49-F238E27FC236}">
              <a16:creationId xmlns:a16="http://schemas.microsoft.com/office/drawing/2014/main" id="{CF2E22C8-C88C-4812-B39B-5685B844885F}"/>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300" name="フローチャート: 判断 299">
          <a:extLst>
            <a:ext uri="{FF2B5EF4-FFF2-40B4-BE49-F238E27FC236}">
              <a16:creationId xmlns:a16="http://schemas.microsoft.com/office/drawing/2014/main" id="{030B1391-308E-4471-B340-B9A622896D12}"/>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5356B4-579E-452B-98C7-C06FDAE917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79FB88-0BFC-498E-AA1F-0575CF4379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F2F3F61-BE26-4CC4-B0C7-A9491D6F2F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1443A8-56B2-42DD-A19F-B9EE1493F7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291AF91-B217-42C4-956D-F4E528953E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103505</xdr:rowOff>
    </xdr:from>
    <xdr:to>
      <xdr:col>24</xdr:col>
      <xdr:colOff>114300</xdr:colOff>
      <xdr:row>80</xdr:row>
      <xdr:rowOff>33655</xdr:rowOff>
    </xdr:to>
    <xdr:sp macro="" textlink="">
      <xdr:nvSpPr>
        <xdr:cNvPr id="306" name="楕円 305">
          <a:extLst>
            <a:ext uri="{FF2B5EF4-FFF2-40B4-BE49-F238E27FC236}">
              <a16:creationId xmlns:a16="http://schemas.microsoft.com/office/drawing/2014/main" id="{6E926AEB-B9B0-4519-82A3-D4BBFB1DC649}"/>
            </a:ext>
          </a:extLst>
        </xdr:cNvPr>
        <xdr:cNvSpPr/>
      </xdr:nvSpPr>
      <xdr:spPr>
        <a:xfrm>
          <a:off x="4584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56532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430E52D-531C-4A9D-B1F0-076AAC587D95}"/>
            </a:ext>
          </a:extLst>
        </xdr:cNvPr>
        <xdr:cNvSpPr txBox="1"/>
      </xdr:nvSpPr>
      <xdr:spPr>
        <a:xfrm>
          <a:off x="4673600" y="1360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xdr:rowOff>
    </xdr:from>
    <xdr:to>
      <xdr:col>20</xdr:col>
      <xdr:colOff>38100</xdr:colOff>
      <xdr:row>79</xdr:row>
      <xdr:rowOff>115570</xdr:rowOff>
    </xdr:to>
    <xdr:sp macro="" textlink="">
      <xdr:nvSpPr>
        <xdr:cNvPr id="308" name="楕円 307">
          <a:extLst>
            <a:ext uri="{FF2B5EF4-FFF2-40B4-BE49-F238E27FC236}">
              <a16:creationId xmlns:a16="http://schemas.microsoft.com/office/drawing/2014/main" id="{F421BECE-5233-48B1-9EB0-1BEB50894CFE}"/>
            </a:ext>
          </a:extLst>
        </xdr:cNvPr>
        <xdr:cNvSpPr/>
      </xdr:nvSpPr>
      <xdr:spPr>
        <a:xfrm>
          <a:off x="3746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64770</xdr:rowOff>
    </xdr:from>
    <xdr:to>
      <xdr:col>24</xdr:col>
      <xdr:colOff>63500</xdr:colOff>
      <xdr:row>79</xdr:row>
      <xdr:rowOff>154305</xdr:rowOff>
    </xdr:to>
    <xdr:cxnSp macro="">
      <xdr:nvCxnSpPr>
        <xdr:cNvPr id="309" name="直線コネクタ 308">
          <a:extLst>
            <a:ext uri="{FF2B5EF4-FFF2-40B4-BE49-F238E27FC236}">
              <a16:creationId xmlns:a16="http://schemas.microsoft.com/office/drawing/2014/main" id="{9B8F337F-73B8-4719-93B1-F7B17CE1EFFF}"/>
            </a:ext>
          </a:extLst>
        </xdr:cNvPr>
        <xdr:cNvCxnSpPr/>
      </xdr:nvCxnSpPr>
      <xdr:spPr>
        <a:xfrm>
          <a:off x="3797300" y="136093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151130</xdr:rowOff>
    </xdr:from>
    <xdr:to>
      <xdr:col>15</xdr:col>
      <xdr:colOff>101600</xdr:colOff>
      <xdr:row>79</xdr:row>
      <xdr:rowOff>81280</xdr:rowOff>
    </xdr:to>
    <xdr:sp macro="" textlink="">
      <xdr:nvSpPr>
        <xdr:cNvPr id="310" name="楕円 309">
          <a:extLst>
            <a:ext uri="{FF2B5EF4-FFF2-40B4-BE49-F238E27FC236}">
              <a16:creationId xmlns:a16="http://schemas.microsoft.com/office/drawing/2014/main" id="{DF420D37-8BF0-49EC-8399-6D0DBAFAED28}"/>
            </a:ext>
          </a:extLst>
        </xdr:cNvPr>
        <xdr:cNvSpPr/>
      </xdr:nvSpPr>
      <xdr:spPr>
        <a:xfrm>
          <a:off x="2857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30480</xdr:rowOff>
    </xdr:from>
    <xdr:to>
      <xdr:col>19</xdr:col>
      <xdr:colOff>177800</xdr:colOff>
      <xdr:row>79</xdr:row>
      <xdr:rowOff>64770</xdr:rowOff>
    </xdr:to>
    <xdr:cxnSp macro="">
      <xdr:nvCxnSpPr>
        <xdr:cNvPr id="311" name="直線コネクタ 310">
          <a:extLst>
            <a:ext uri="{FF2B5EF4-FFF2-40B4-BE49-F238E27FC236}">
              <a16:creationId xmlns:a16="http://schemas.microsoft.com/office/drawing/2014/main" id="{777BA1B4-1590-4B81-9B12-E0065A5054FB}"/>
            </a:ext>
          </a:extLst>
        </xdr:cNvPr>
        <xdr:cNvCxnSpPr/>
      </xdr:nvCxnSpPr>
      <xdr:spPr>
        <a:xfrm>
          <a:off x="2908300" y="13575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118745</xdr:rowOff>
    </xdr:from>
    <xdr:to>
      <xdr:col>10</xdr:col>
      <xdr:colOff>165100</xdr:colOff>
      <xdr:row>79</xdr:row>
      <xdr:rowOff>48895</xdr:rowOff>
    </xdr:to>
    <xdr:sp macro="" textlink="">
      <xdr:nvSpPr>
        <xdr:cNvPr id="312" name="楕円 311">
          <a:extLst>
            <a:ext uri="{FF2B5EF4-FFF2-40B4-BE49-F238E27FC236}">
              <a16:creationId xmlns:a16="http://schemas.microsoft.com/office/drawing/2014/main" id="{BF75D97B-D9FB-4054-A782-F44DDA7A9BC3}"/>
            </a:ext>
          </a:extLst>
        </xdr:cNvPr>
        <xdr:cNvSpPr/>
      </xdr:nvSpPr>
      <xdr:spPr>
        <a:xfrm>
          <a:off x="196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169545</xdr:rowOff>
    </xdr:from>
    <xdr:to>
      <xdr:col>15</xdr:col>
      <xdr:colOff>50800</xdr:colOff>
      <xdr:row>79</xdr:row>
      <xdr:rowOff>30480</xdr:rowOff>
    </xdr:to>
    <xdr:cxnSp macro="">
      <xdr:nvCxnSpPr>
        <xdr:cNvPr id="313" name="直線コネクタ 312">
          <a:extLst>
            <a:ext uri="{FF2B5EF4-FFF2-40B4-BE49-F238E27FC236}">
              <a16:creationId xmlns:a16="http://schemas.microsoft.com/office/drawing/2014/main" id="{F390F6F8-D9F1-424F-86CE-E1A68A13A02F}"/>
            </a:ext>
          </a:extLst>
        </xdr:cNvPr>
        <xdr:cNvCxnSpPr/>
      </xdr:nvCxnSpPr>
      <xdr:spPr>
        <a:xfrm>
          <a:off x="2019300" y="13542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14" name="楕円 313">
          <a:extLst>
            <a:ext uri="{FF2B5EF4-FFF2-40B4-BE49-F238E27FC236}">
              <a16:creationId xmlns:a16="http://schemas.microsoft.com/office/drawing/2014/main" id="{669285F3-0534-40BA-9FEE-2BA4A979F4A3}"/>
            </a:ext>
          </a:extLst>
        </xdr:cNvPr>
        <xdr:cNvSpPr/>
      </xdr:nvSpPr>
      <xdr:spPr>
        <a:xfrm>
          <a:off x="107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80011</xdr:rowOff>
    </xdr:from>
    <xdr:to>
      <xdr:col>10</xdr:col>
      <xdr:colOff>114300</xdr:colOff>
      <xdr:row>78</xdr:row>
      <xdr:rowOff>169545</xdr:rowOff>
    </xdr:to>
    <xdr:cxnSp macro="">
      <xdr:nvCxnSpPr>
        <xdr:cNvPr id="315" name="直線コネクタ 314">
          <a:extLst>
            <a:ext uri="{FF2B5EF4-FFF2-40B4-BE49-F238E27FC236}">
              <a16:creationId xmlns:a16="http://schemas.microsoft.com/office/drawing/2014/main" id="{345F4C44-9369-4419-B880-806EB9BFAC52}"/>
            </a:ext>
          </a:extLst>
        </xdr:cNvPr>
        <xdr:cNvCxnSpPr/>
      </xdr:nvCxnSpPr>
      <xdr:spPr>
        <a:xfrm>
          <a:off x="1130300" y="134531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49547</xdr:rowOff>
    </xdr:from>
    <xdr:ext cx="405111" cy="259045"/>
    <xdr:sp macro="" textlink="">
      <xdr:nvSpPr>
        <xdr:cNvPr id="316" name="n_1aveValue【福祉施設】&#10;有形固定資産減価償却率">
          <a:extLst>
            <a:ext uri="{FF2B5EF4-FFF2-40B4-BE49-F238E27FC236}">
              <a16:creationId xmlns:a16="http://schemas.microsoft.com/office/drawing/2014/main" id="{D2A81EAD-7AC8-482C-9CF4-6C89C6FCB006}"/>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317" name="n_2aveValue【福祉施設】&#10;有形固定資産減価償却率">
          <a:extLst>
            <a:ext uri="{FF2B5EF4-FFF2-40B4-BE49-F238E27FC236}">
              <a16:creationId xmlns:a16="http://schemas.microsoft.com/office/drawing/2014/main" id="{B8AB9E5E-3FBE-4865-8D9D-45071B46480E}"/>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8" name="n_3aveValue【福祉施設】&#10;有形固定資産減価償却率">
          <a:extLst>
            <a:ext uri="{FF2B5EF4-FFF2-40B4-BE49-F238E27FC236}">
              <a16:creationId xmlns:a16="http://schemas.microsoft.com/office/drawing/2014/main" id="{0875CC0D-4383-4E92-8C94-F966381F1137}"/>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19" name="n_4aveValue【福祉施設】&#10;有形固定資産減価償却率">
          <a:extLst>
            <a:ext uri="{FF2B5EF4-FFF2-40B4-BE49-F238E27FC236}">
              <a16:creationId xmlns:a16="http://schemas.microsoft.com/office/drawing/2014/main" id="{71E03C75-35AF-4371-B56A-BCA945F6C9E2}"/>
            </a:ext>
          </a:extLst>
        </xdr:cNvPr>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132097</xdr:rowOff>
    </xdr:from>
    <xdr:ext cx="405111" cy="259045"/>
    <xdr:sp macro="" textlink="">
      <xdr:nvSpPr>
        <xdr:cNvPr id="320" name="n_1mainValue【福祉施設】&#10;有形固定資産減価償却率">
          <a:extLst>
            <a:ext uri="{FF2B5EF4-FFF2-40B4-BE49-F238E27FC236}">
              <a16:creationId xmlns:a16="http://schemas.microsoft.com/office/drawing/2014/main" id="{32240B9C-698D-4482-934F-7FD13348C6D3}"/>
            </a:ext>
          </a:extLst>
        </xdr:cNvPr>
        <xdr:cNvSpPr txBox="1"/>
      </xdr:nvSpPr>
      <xdr:spPr>
        <a:xfrm>
          <a:off x="3582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97807</xdr:rowOff>
    </xdr:from>
    <xdr:ext cx="405111" cy="259045"/>
    <xdr:sp macro="" textlink="">
      <xdr:nvSpPr>
        <xdr:cNvPr id="321" name="n_2mainValue【福祉施設】&#10;有形固定資産減価償却率">
          <a:extLst>
            <a:ext uri="{FF2B5EF4-FFF2-40B4-BE49-F238E27FC236}">
              <a16:creationId xmlns:a16="http://schemas.microsoft.com/office/drawing/2014/main" id="{C6C8C900-D33F-45CA-839C-485CB37D4A6C}"/>
            </a:ext>
          </a:extLst>
        </xdr:cNvPr>
        <xdr:cNvSpPr txBox="1"/>
      </xdr:nvSpPr>
      <xdr:spPr>
        <a:xfrm>
          <a:off x="2705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65422</xdr:rowOff>
    </xdr:from>
    <xdr:ext cx="405111" cy="259045"/>
    <xdr:sp macro="" textlink="">
      <xdr:nvSpPr>
        <xdr:cNvPr id="322" name="n_3mainValue【福祉施設】&#10;有形固定資産減価償却率">
          <a:extLst>
            <a:ext uri="{FF2B5EF4-FFF2-40B4-BE49-F238E27FC236}">
              <a16:creationId xmlns:a16="http://schemas.microsoft.com/office/drawing/2014/main" id="{1F948B28-EC91-4C04-A148-D9A9A59A71D0}"/>
            </a:ext>
          </a:extLst>
        </xdr:cNvPr>
        <xdr:cNvSpPr txBox="1"/>
      </xdr:nvSpPr>
      <xdr:spPr>
        <a:xfrm>
          <a:off x="1816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23" name="n_4mainValue【福祉施設】&#10;有形固定資産減価償却率">
          <a:extLst>
            <a:ext uri="{FF2B5EF4-FFF2-40B4-BE49-F238E27FC236}">
              <a16:creationId xmlns:a16="http://schemas.microsoft.com/office/drawing/2014/main" id="{72A621D9-909F-4D48-9636-E84CBBAB8071}"/>
            </a:ext>
          </a:extLst>
        </xdr:cNvPr>
        <xdr:cNvSpPr txBox="1"/>
      </xdr:nvSpPr>
      <xdr:spPr>
        <a:xfrm>
          <a:off x="927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D5606F9-19C5-4069-A6DC-827361AE99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2C9913B-C700-4481-B027-4649C1979C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C39E793-96D6-4F26-8DB0-71C088B366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E1BF660-B870-40BE-B286-82D6BF2B1D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A06A0E2-279C-4F09-A6D9-574C43D704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E9B196D-ECAE-42DC-A30E-2CC7C1B183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A9144A4-7E9C-4313-98B0-C82DDCAD4B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3395FF9-820D-4D64-81BB-8148B7FBBE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21184B6-E33E-44EB-A5EC-A8FB931035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10A1D14-4E80-4861-B858-5C3E78E5FD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AB5F7E4-D170-4F18-ABDB-B3C49E8E83B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5568C56-DFF6-4277-A55F-4CCDFE79453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AACBAB88-7BBB-43B1-B4A5-4ABC3C8E7E6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BB0FC14F-33E5-40D3-94ED-024A562614F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75509D7-25AD-4EF1-8E6F-E5417B9D322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F502B945-D5B6-494B-BEBF-8C3FA8C5AE6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25574FC-630E-45A7-BD2B-B982DBF26BD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C677CC63-1BAC-4B69-8909-9A81E122F3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83C32439-68DE-4CF8-858D-F946376F23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AB07A205-99A6-4B9C-82F8-BE481DF255D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DC7944A1-210B-4E33-BABB-50DD08BBC3E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67F1F61F-A95B-4559-8E14-3432E1E3116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33F7985-70C3-4718-AC88-BD665D7373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563E5B9-672F-40A9-9C60-FEC512F204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7555F3E6-D48F-40A3-9EAD-B23BA144EE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9" name="直線コネクタ 348">
          <a:extLst>
            <a:ext uri="{FF2B5EF4-FFF2-40B4-BE49-F238E27FC236}">
              <a16:creationId xmlns:a16="http://schemas.microsoft.com/office/drawing/2014/main" id="{AF5BD4F4-8B92-44AE-A868-069963468622}"/>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50" name="【福祉施設】&#10;一人当たり面積最小値テキスト">
          <a:extLst>
            <a:ext uri="{FF2B5EF4-FFF2-40B4-BE49-F238E27FC236}">
              <a16:creationId xmlns:a16="http://schemas.microsoft.com/office/drawing/2014/main" id="{57488846-1EF6-4275-B579-26940DC5E33F}"/>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51" name="直線コネクタ 350">
          <a:extLst>
            <a:ext uri="{FF2B5EF4-FFF2-40B4-BE49-F238E27FC236}">
              <a16:creationId xmlns:a16="http://schemas.microsoft.com/office/drawing/2014/main" id="{77711F70-54E7-44D8-95F1-CFF4B53474EC}"/>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2" name="【福祉施設】&#10;一人当たり面積最大値テキスト">
          <a:extLst>
            <a:ext uri="{FF2B5EF4-FFF2-40B4-BE49-F238E27FC236}">
              <a16:creationId xmlns:a16="http://schemas.microsoft.com/office/drawing/2014/main" id="{DF3BB83A-97E1-49AE-A96E-F19CC9BFF3DC}"/>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3" name="直線コネクタ 352">
          <a:extLst>
            <a:ext uri="{FF2B5EF4-FFF2-40B4-BE49-F238E27FC236}">
              <a16:creationId xmlns:a16="http://schemas.microsoft.com/office/drawing/2014/main" id="{AE994145-DC41-400B-9163-5AA456482916}"/>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4" name="【福祉施設】&#10;一人当たり面積平均値テキスト">
          <a:extLst>
            <a:ext uri="{FF2B5EF4-FFF2-40B4-BE49-F238E27FC236}">
              <a16:creationId xmlns:a16="http://schemas.microsoft.com/office/drawing/2014/main" id="{C1C42D1C-52DE-4B93-83AB-40664F903B95}"/>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5" name="フローチャート: 判断 354">
          <a:extLst>
            <a:ext uri="{FF2B5EF4-FFF2-40B4-BE49-F238E27FC236}">
              <a16:creationId xmlns:a16="http://schemas.microsoft.com/office/drawing/2014/main" id="{3726F22F-AF3D-4FF2-BAD3-EB7F3BFBC2F5}"/>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6" name="フローチャート: 判断 355">
          <a:extLst>
            <a:ext uri="{FF2B5EF4-FFF2-40B4-BE49-F238E27FC236}">
              <a16:creationId xmlns:a16="http://schemas.microsoft.com/office/drawing/2014/main" id="{EB102496-563D-4885-9FBF-ACA189A88BE4}"/>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7" name="フローチャート: 判断 356">
          <a:extLst>
            <a:ext uri="{FF2B5EF4-FFF2-40B4-BE49-F238E27FC236}">
              <a16:creationId xmlns:a16="http://schemas.microsoft.com/office/drawing/2014/main" id="{470F3805-4F54-4E8C-9980-5667215C1773}"/>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58" name="フローチャート: 判断 357">
          <a:extLst>
            <a:ext uri="{FF2B5EF4-FFF2-40B4-BE49-F238E27FC236}">
              <a16:creationId xmlns:a16="http://schemas.microsoft.com/office/drawing/2014/main" id="{120C0DB6-19AB-4A3F-BA8E-5F56F1B8C851}"/>
            </a:ext>
          </a:extLst>
        </xdr:cNvPr>
        <xdr:cNvSpPr/>
      </xdr:nvSpPr>
      <xdr:spPr>
        <a:xfrm>
          <a:off x="7810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59" name="フローチャート: 判断 358">
          <a:extLst>
            <a:ext uri="{FF2B5EF4-FFF2-40B4-BE49-F238E27FC236}">
              <a16:creationId xmlns:a16="http://schemas.microsoft.com/office/drawing/2014/main" id="{BBB5B5D2-5B46-4877-8C8C-21B3F8E35089}"/>
            </a:ext>
          </a:extLst>
        </xdr:cNvPr>
        <xdr:cNvSpPr/>
      </xdr:nvSpPr>
      <xdr:spPr>
        <a:xfrm>
          <a:off x="692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41F79D0-7D5C-4514-8785-7F1CE38142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54AA828-18E3-487E-9CFE-B1A4B9AF24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41132D8-8EB1-4797-98F1-0D7617E3CB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789F302-BCAE-488E-A6ED-F3DA68FB87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60D30A3-1474-40A7-B191-18E8AB1888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145143</xdr:rowOff>
    </xdr:from>
    <xdr:to>
      <xdr:col>55</xdr:col>
      <xdr:colOff>50800</xdr:colOff>
      <xdr:row>85</xdr:row>
      <xdr:rowOff>75293</xdr:rowOff>
    </xdr:to>
    <xdr:sp macro="" textlink="">
      <xdr:nvSpPr>
        <xdr:cNvPr id="365" name="楕円 364">
          <a:extLst>
            <a:ext uri="{FF2B5EF4-FFF2-40B4-BE49-F238E27FC236}">
              <a16:creationId xmlns:a16="http://schemas.microsoft.com/office/drawing/2014/main" id="{64E48727-262A-400E-8886-0137BAD56B92}"/>
            </a:ext>
          </a:extLst>
        </xdr:cNvPr>
        <xdr:cNvSpPr/>
      </xdr:nvSpPr>
      <xdr:spPr>
        <a:xfrm>
          <a:off x="104267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123570</xdr:rowOff>
    </xdr:from>
    <xdr:ext cx="469744" cy="259045"/>
    <xdr:sp macro="" textlink="">
      <xdr:nvSpPr>
        <xdr:cNvPr id="366" name="【福祉施設】&#10;一人当たり面積該当値テキスト">
          <a:extLst>
            <a:ext uri="{FF2B5EF4-FFF2-40B4-BE49-F238E27FC236}">
              <a16:creationId xmlns:a16="http://schemas.microsoft.com/office/drawing/2014/main" id="{7A0899E4-9ECD-4067-BEB5-FD8AAFB23A39}"/>
            </a:ext>
          </a:extLst>
        </xdr:cNvPr>
        <xdr:cNvSpPr txBox="1"/>
      </xdr:nvSpPr>
      <xdr:spPr>
        <a:xfrm>
          <a:off x="10515600" y="145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67" name="楕円 366">
          <a:extLst>
            <a:ext uri="{FF2B5EF4-FFF2-40B4-BE49-F238E27FC236}">
              <a16:creationId xmlns:a16="http://schemas.microsoft.com/office/drawing/2014/main" id="{3A512C35-B91F-4178-881A-351009DC93DB}"/>
            </a:ext>
          </a:extLst>
        </xdr:cNvPr>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24493</xdr:rowOff>
    </xdr:from>
    <xdr:to>
      <xdr:col>55</xdr:col>
      <xdr:colOff>0</xdr:colOff>
      <xdr:row>85</xdr:row>
      <xdr:rowOff>111579</xdr:rowOff>
    </xdr:to>
    <xdr:cxnSp macro="">
      <xdr:nvCxnSpPr>
        <xdr:cNvPr id="368" name="直線コネクタ 367">
          <a:extLst>
            <a:ext uri="{FF2B5EF4-FFF2-40B4-BE49-F238E27FC236}">
              <a16:creationId xmlns:a16="http://schemas.microsoft.com/office/drawing/2014/main" id="{43268832-8948-4CB6-9B9D-23C7183D23F1}"/>
            </a:ext>
          </a:extLst>
        </xdr:cNvPr>
        <xdr:cNvCxnSpPr/>
      </xdr:nvCxnSpPr>
      <xdr:spPr>
        <a:xfrm flipV="1">
          <a:off x="9639300" y="145977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9" name="楕円 368">
          <a:extLst>
            <a:ext uri="{FF2B5EF4-FFF2-40B4-BE49-F238E27FC236}">
              <a16:creationId xmlns:a16="http://schemas.microsoft.com/office/drawing/2014/main" id="{0F83A38C-234D-4140-A426-DE3A254457B9}"/>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111579</xdr:rowOff>
    </xdr:to>
    <xdr:cxnSp macro="">
      <xdr:nvCxnSpPr>
        <xdr:cNvPr id="370" name="直線コネクタ 369">
          <a:extLst>
            <a:ext uri="{FF2B5EF4-FFF2-40B4-BE49-F238E27FC236}">
              <a16:creationId xmlns:a16="http://schemas.microsoft.com/office/drawing/2014/main" id="{0A971047-A651-4596-84CA-ED8E9A20A06E}"/>
            </a:ext>
          </a:extLst>
        </xdr:cNvPr>
        <xdr:cNvCxnSpPr/>
      </xdr:nvCxnSpPr>
      <xdr:spPr>
        <a:xfrm>
          <a:off x="8750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71" name="楕円 370">
          <a:extLst>
            <a:ext uri="{FF2B5EF4-FFF2-40B4-BE49-F238E27FC236}">
              <a16:creationId xmlns:a16="http://schemas.microsoft.com/office/drawing/2014/main" id="{223D6B21-1B0A-4542-A07C-A4D761164ADA}"/>
            </a:ext>
          </a:extLst>
        </xdr:cNvPr>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111579</xdr:rowOff>
    </xdr:to>
    <xdr:cxnSp macro="">
      <xdr:nvCxnSpPr>
        <xdr:cNvPr id="372" name="直線コネクタ 371">
          <a:extLst>
            <a:ext uri="{FF2B5EF4-FFF2-40B4-BE49-F238E27FC236}">
              <a16:creationId xmlns:a16="http://schemas.microsoft.com/office/drawing/2014/main" id="{7F0CBB5D-F96C-4A4C-A38C-D5F1A7EA283D}"/>
            </a:ext>
          </a:extLst>
        </xdr:cNvPr>
        <xdr:cNvCxnSpPr/>
      </xdr:nvCxnSpPr>
      <xdr:spPr>
        <a:xfrm>
          <a:off x="7861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60779</xdr:rowOff>
    </xdr:from>
    <xdr:to>
      <xdr:col>36</xdr:col>
      <xdr:colOff>165100</xdr:colOff>
      <xdr:row>85</xdr:row>
      <xdr:rowOff>162379</xdr:rowOff>
    </xdr:to>
    <xdr:sp macro="" textlink="">
      <xdr:nvSpPr>
        <xdr:cNvPr id="373" name="楕円 372">
          <a:extLst>
            <a:ext uri="{FF2B5EF4-FFF2-40B4-BE49-F238E27FC236}">
              <a16:creationId xmlns:a16="http://schemas.microsoft.com/office/drawing/2014/main" id="{20AF36A7-A45E-4910-889A-6471039133BB}"/>
            </a:ext>
          </a:extLst>
        </xdr:cNvPr>
        <xdr:cNvSpPr/>
      </xdr:nvSpPr>
      <xdr:spPr>
        <a:xfrm>
          <a:off x="692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111579</xdr:rowOff>
    </xdr:to>
    <xdr:cxnSp macro="">
      <xdr:nvCxnSpPr>
        <xdr:cNvPr id="374" name="直線コネクタ 373">
          <a:extLst>
            <a:ext uri="{FF2B5EF4-FFF2-40B4-BE49-F238E27FC236}">
              <a16:creationId xmlns:a16="http://schemas.microsoft.com/office/drawing/2014/main" id="{22FB8D1E-626C-4A2C-921B-A7BDB971FB12}"/>
            </a:ext>
          </a:extLst>
        </xdr:cNvPr>
        <xdr:cNvCxnSpPr/>
      </xdr:nvCxnSpPr>
      <xdr:spPr>
        <a:xfrm>
          <a:off x="6972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5" name="n_1aveValue【福祉施設】&#10;一人当たり面積">
          <a:extLst>
            <a:ext uri="{FF2B5EF4-FFF2-40B4-BE49-F238E27FC236}">
              <a16:creationId xmlns:a16="http://schemas.microsoft.com/office/drawing/2014/main" id="{BD6BF00F-C423-41B1-B552-65CA4EA518DE}"/>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6" name="n_2aveValue【福祉施設】&#10;一人当たり面積">
          <a:extLst>
            <a:ext uri="{FF2B5EF4-FFF2-40B4-BE49-F238E27FC236}">
              <a16:creationId xmlns:a16="http://schemas.microsoft.com/office/drawing/2014/main" id="{548770DF-915A-45C5-8D06-9049A4B464AE}"/>
            </a:ext>
          </a:extLst>
        </xdr:cNvPr>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77" name="n_3aveValue【福祉施設】&#10;一人当たり面積">
          <a:extLst>
            <a:ext uri="{FF2B5EF4-FFF2-40B4-BE49-F238E27FC236}">
              <a16:creationId xmlns:a16="http://schemas.microsoft.com/office/drawing/2014/main" id="{81823603-5337-4527-A82A-A522B3BB3082}"/>
            </a:ext>
          </a:extLst>
        </xdr:cNvPr>
        <xdr:cNvSpPr txBox="1"/>
      </xdr:nvSpPr>
      <xdr:spPr>
        <a:xfrm>
          <a:off x="7626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8" name="n_4aveValue【福祉施設】&#10;一人当たり面積">
          <a:extLst>
            <a:ext uri="{FF2B5EF4-FFF2-40B4-BE49-F238E27FC236}">
              <a16:creationId xmlns:a16="http://schemas.microsoft.com/office/drawing/2014/main" id="{13CBCAC9-4C59-4A4D-9092-72B0F13227AF}"/>
            </a:ext>
          </a:extLst>
        </xdr:cNvPr>
        <xdr:cNvSpPr txBox="1"/>
      </xdr:nvSpPr>
      <xdr:spPr>
        <a:xfrm>
          <a:off x="6737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153506</xdr:rowOff>
    </xdr:from>
    <xdr:ext cx="469744" cy="259045"/>
    <xdr:sp macro="" textlink="">
      <xdr:nvSpPr>
        <xdr:cNvPr id="379" name="n_1mainValue【福祉施設】&#10;一人当たり面積">
          <a:extLst>
            <a:ext uri="{FF2B5EF4-FFF2-40B4-BE49-F238E27FC236}">
              <a16:creationId xmlns:a16="http://schemas.microsoft.com/office/drawing/2014/main" id="{64EF299A-CFB1-4490-AB98-A2C99284F1EA}"/>
            </a:ext>
          </a:extLst>
        </xdr:cNvPr>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80" name="n_2mainValue【福祉施設】&#10;一人当たり面積">
          <a:extLst>
            <a:ext uri="{FF2B5EF4-FFF2-40B4-BE49-F238E27FC236}">
              <a16:creationId xmlns:a16="http://schemas.microsoft.com/office/drawing/2014/main" id="{33F58687-D9A7-4652-A0A8-0F1B3F7E48E4}"/>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381" name="n_3mainValue【福祉施設】&#10;一人当たり面積">
          <a:extLst>
            <a:ext uri="{FF2B5EF4-FFF2-40B4-BE49-F238E27FC236}">
              <a16:creationId xmlns:a16="http://schemas.microsoft.com/office/drawing/2014/main" id="{AE7B6923-ACE1-4C47-A615-3BE4E757C6E4}"/>
            </a:ext>
          </a:extLst>
        </xdr:cNvPr>
        <xdr:cNvSpPr txBox="1"/>
      </xdr:nvSpPr>
      <xdr:spPr>
        <a:xfrm>
          <a:off x="7626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153506</xdr:rowOff>
    </xdr:from>
    <xdr:ext cx="469744" cy="259045"/>
    <xdr:sp macro="" textlink="">
      <xdr:nvSpPr>
        <xdr:cNvPr id="382" name="n_4mainValue【福祉施設】&#10;一人当たり面積">
          <a:extLst>
            <a:ext uri="{FF2B5EF4-FFF2-40B4-BE49-F238E27FC236}">
              <a16:creationId xmlns:a16="http://schemas.microsoft.com/office/drawing/2014/main" id="{671EE9DD-2D0A-4716-A3B5-2098139D7001}"/>
            </a:ext>
          </a:extLst>
        </xdr:cNvPr>
        <xdr:cNvSpPr txBox="1"/>
      </xdr:nvSpPr>
      <xdr:spPr>
        <a:xfrm>
          <a:off x="6737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1308E4C-E069-405A-8C20-351C2EB4BE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C808A71-9D17-49AF-957C-D918A22A46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340C49F-6457-48B7-B627-3903B16C27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9209F00-93AC-48D1-8A16-43E3FCE408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8A68C03-359F-4C8C-82E1-79E7430DD8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EF7531C-B571-4040-AFDB-3AC927B95C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3505F25-218F-415E-ACF5-BF7C9B403C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CDBFB40-7A78-4AF3-BF3A-E9B93531795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B89E281-B45B-4968-AFFF-0E28CBC145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AF9C656B-EA27-4097-816B-7EC7C44AA18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62F6C29-222C-46D4-B6FE-96560F9B0C3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C1382B65-D095-49EA-B281-B657E6637BF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FD789926-A35E-4B3B-9FB7-F7A577F68B8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54CB44AD-FFE4-430D-8D8C-C84AC16D209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27A2BBCF-4D1F-428F-8399-67857A3841C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5484FF0B-0F0D-4F4D-888D-E4A4B1BCAA2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96EBE33F-D3FD-4397-A13A-43DC74E3D2C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3F0B938A-D86F-40E1-9C5D-226323E8D60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8710AEB9-FD78-44BB-B927-DC6FCDD8396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F1A4FCBA-4E78-420E-ADD4-DEA452715E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4F7CB609-A7B6-417E-A8D2-56C2AA7FA08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A5E3E9B2-D74F-4C42-8775-2F5AFEFD45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71E8C1F0-3E45-4A6B-A55E-00FFB109D42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9E80777F-22A6-48E6-B3F1-F350FD87DE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7" name="直線コネクタ 406">
          <a:extLst>
            <a:ext uri="{FF2B5EF4-FFF2-40B4-BE49-F238E27FC236}">
              <a16:creationId xmlns:a16="http://schemas.microsoft.com/office/drawing/2014/main" id="{489C3303-57FE-40E3-9058-C44CB8ED7E5F}"/>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EE404AA4-1CCA-475D-B768-C4F0D31AE8E7}"/>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9" name="直線コネクタ 408">
          <a:extLst>
            <a:ext uri="{FF2B5EF4-FFF2-40B4-BE49-F238E27FC236}">
              <a16:creationId xmlns:a16="http://schemas.microsoft.com/office/drawing/2014/main" id="{9FF464EF-5B3E-4F44-BC1B-6AA017D7AA08}"/>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3E157589-7C24-4F82-9CC1-0B24146A7054}"/>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1" name="直線コネクタ 410">
          <a:extLst>
            <a:ext uri="{FF2B5EF4-FFF2-40B4-BE49-F238E27FC236}">
              <a16:creationId xmlns:a16="http://schemas.microsoft.com/office/drawing/2014/main" id="{FEF1735C-0FB2-4898-965A-BD31A855E318}"/>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7C336D85-71AF-4649-ABA5-0E6E5285A8AB}"/>
            </a:ext>
          </a:extLst>
        </xdr:cNvPr>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3" name="フローチャート: 判断 412">
          <a:extLst>
            <a:ext uri="{FF2B5EF4-FFF2-40B4-BE49-F238E27FC236}">
              <a16:creationId xmlns:a16="http://schemas.microsoft.com/office/drawing/2014/main" id="{D6F6E7FE-85EA-4FCD-9E03-F36ED583B8E3}"/>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4" name="フローチャート: 判断 413">
          <a:extLst>
            <a:ext uri="{FF2B5EF4-FFF2-40B4-BE49-F238E27FC236}">
              <a16:creationId xmlns:a16="http://schemas.microsoft.com/office/drawing/2014/main" id="{42461C92-47F2-454B-9FEE-EE05D1948CE2}"/>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5" name="フローチャート: 判断 414">
          <a:extLst>
            <a:ext uri="{FF2B5EF4-FFF2-40B4-BE49-F238E27FC236}">
              <a16:creationId xmlns:a16="http://schemas.microsoft.com/office/drawing/2014/main" id="{4813E70F-A224-4A23-82F5-7ACD01402044}"/>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6" name="フローチャート: 判断 415">
          <a:extLst>
            <a:ext uri="{FF2B5EF4-FFF2-40B4-BE49-F238E27FC236}">
              <a16:creationId xmlns:a16="http://schemas.microsoft.com/office/drawing/2014/main" id="{E543ADC0-22D4-449C-B9C2-05ADBD06D647}"/>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7" name="フローチャート: 判断 416">
          <a:extLst>
            <a:ext uri="{FF2B5EF4-FFF2-40B4-BE49-F238E27FC236}">
              <a16:creationId xmlns:a16="http://schemas.microsoft.com/office/drawing/2014/main" id="{1B7237D8-F8BD-4A0D-9D8E-1E9C653F0A10}"/>
            </a:ext>
          </a:extLst>
        </xdr:cNvPr>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E024D84-849E-46A0-AFE6-9E447AE668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027938A-A7C3-4A0B-B797-B2C2719C79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920C868-B220-46B3-9B60-760712D843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4599F32-4F4E-489C-80C2-F38AE640582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FD0D6AC-FB69-462A-B0A4-8B461BEA29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53975</xdr:rowOff>
    </xdr:from>
    <xdr:to>
      <xdr:col>24</xdr:col>
      <xdr:colOff>114300</xdr:colOff>
      <xdr:row>101</xdr:row>
      <xdr:rowOff>155575</xdr:rowOff>
    </xdr:to>
    <xdr:sp macro="" textlink="">
      <xdr:nvSpPr>
        <xdr:cNvPr id="423" name="楕円 422">
          <a:extLst>
            <a:ext uri="{FF2B5EF4-FFF2-40B4-BE49-F238E27FC236}">
              <a16:creationId xmlns:a16="http://schemas.microsoft.com/office/drawing/2014/main" id="{14E2C8DB-B3F7-4E1D-9B3A-0517DF62F80D}"/>
            </a:ext>
          </a:extLst>
        </xdr:cNvPr>
        <xdr:cNvSpPr/>
      </xdr:nvSpPr>
      <xdr:spPr>
        <a:xfrm>
          <a:off x="4584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76852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8DA5AC2A-B765-4632-92BD-A0FA4C48C3F4}"/>
            </a:ext>
          </a:extLst>
        </xdr:cNvPr>
        <xdr:cNvSpPr txBox="1"/>
      </xdr:nvSpPr>
      <xdr:spPr>
        <a:xfrm>
          <a:off x="4673600"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12064</xdr:rowOff>
    </xdr:from>
    <xdr:to>
      <xdr:col>20</xdr:col>
      <xdr:colOff>38100</xdr:colOff>
      <xdr:row>101</xdr:row>
      <xdr:rowOff>113664</xdr:rowOff>
    </xdr:to>
    <xdr:sp macro="" textlink="">
      <xdr:nvSpPr>
        <xdr:cNvPr id="425" name="楕円 424">
          <a:extLst>
            <a:ext uri="{FF2B5EF4-FFF2-40B4-BE49-F238E27FC236}">
              <a16:creationId xmlns:a16="http://schemas.microsoft.com/office/drawing/2014/main" id="{3838ACA7-6BAF-4461-B009-B778D758A35F}"/>
            </a:ext>
          </a:extLst>
        </xdr:cNvPr>
        <xdr:cNvSpPr/>
      </xdr:nvSpPr>
      <xdr:spPr>
        <a:xfrm>
          <a:off x="3746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62864</xdr:rowOff>
    </xdr:from>
    <xdr:to>
      <xdr:col>24</xdr:col>
      <xdr:colOff>63500</xdr:colOff>
      <xdr:row>101</xdr:row>
      <xdr:rowOff>104775</xdr:rowOff>
    </xdr:to>
    <xdr:cxnSp macro="">
      <xdr:nvCxnSpPr>
        <xdr:cNvPr id="426" name="直線コネクタ 425">
          <a:extLst>
            <a:ext uri="{FF2B5EF4-FFF2-40B4-BE49-F238E27FC236}">
              <a16:creationId xmlns:a16="http://schemas.microsoft.com/office/drawing/2014/main" id="{3B35BF9B-6858-43B4-BD4B-0256AA673170}"/>
            </a:ext>
          </a:extLst>
        </xdr:cNvPr>
        <xdr:cNvCxnSpPr/>
      </xdr:nvCxnSpPr>
      <xdr:spPr>
        <a:xfrm>
          <a:off x="3797300" y="173793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141605</xdr:rowOff>
    </xdr:from>
    <xdr:to>
      <xdr:col>15</xdr:col>
      <xdr:colOff>101600</xdr:colOff>
      <xdr:row>101</xdr:row>
      <xdr:rowOff>71755</xdr:rowOff>
    </xdr:to>
    <xdr:sp macro="" textlink="">
      <xdr:nvSpPr>
        <xdr:cNvPr id="427" name="楕円 426">
          <a:extLst>
            <a:ext uri="{FF2B5EF4-FFF2-40B4-BE49-F238E27FC236}">
              <a16:creationId xmlns:a16="http://schemas.microsoft.com/office/drawing/2014/main" id="{BB9E2D3D-8D6E-4FF0-A13E-A5F6A59DF8D8}"/>
            </a:ext>
          </a:extLst>
        </xdr:cNvPr>
        <xdr:cNvSpPr/>
      </xdr:nvSpPr>
      <xdr:spPr>
        <a:xfrm>
          <a:off x="2857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20955</xdr:rowOff>
    </xdr:from>
    <xdr:to>
      <xdr:col>19</xdr:col>
      <xdr:colOff>177800</xdr:colOff>
      <xdr:row>101</xdr:row>
      <xdr:rowOff>62864</xdr:rowOff>
    </xdr:to>
    <xdr:cxnSp macro="">
      <xdr:nvCxnSpPr>
        <xdr:cNvPr id="428" name="直線コネクタ 427">
          <a:extLst>
            <a:ext uri="{FF2B5EF4-FFF2-40B4-BE49-F238E27FC236}">
              <a16:creationId xmlns:a16="http://schemas.microsoft.com/office/drawing/2014/main" id="{294065FD-9A1E-48EB-8F16-BEFC8994C753}"/>
            </a:ext>
          </a:extLst>
        </xdr:cNvPr>
        <xdr:cNvCxnSpPr/>
      </xdr:nvCxnSpPr>
      <xdr:spPr>
        <a:xfrm>
          <a:off x="2908300" y="17337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99695</xdr:rowOff>
    </xdr:from>
    <xdr:to>
      <xdr:col>10</xdr:col>
      <xdr:colOff>165100</xdr:colOff>
      <xdr:row>101</xdr:row>
      <xdr:rowOff>29845</xdr:rowOff>
    </xdr:to>
    <xdr:sp macro="" textlink="">
      <xdr:nvSpPr>
        <xdr:cNvPr id="429" name="楕円 428">
          <a:extLst>
            <a:ext uri="{FF2B5EF4-FFF2-40B4-BE49-F238E27FC236}">
              <a16:creationId xmlns:a16="http://schemas.microsoft.com/office/drawing/2014/main" id="{6E7D2E91-5C45-4A13-B007-154EE3FBCB1E}"/>
            </a:ext>
          </a:extLst>
        </xdr:cNvPr>
        <xdr:cNvSpPr/>
      </xdr:nvSpPr>
      <xdr:spPr>
        <a:xfrm>
          <a:off x="1968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150495</xdr:rowOff>
    </xdr:from>
    <xdr:to>
      <xdr:col>15</xdr:col>
      <xdr:colOff>50800</xdr:colOff>
      <xdr:row>101</xdr:row>
      <xdr:rowOff>20955</xdr:rowOff>
    </xdr:to>
    <xdr:cxnSp macro="">
      <xdr:nvCxnSpPr>
        <xdr:cNvPr id="430" name="直線コネクタ 429">
          <a:extLst>
            <a:ext uri="{FF2B5EF4-FFF2-40B4-BE49-F238E27FC236}">
              <a16:creationId xmlns:a16="http://schemas.microsoft.com/office/drawing/2014/main" id="{AAAF4055-BB9A-4BF4-9498-8C9D0C752AE4}"/>
            </a:ext>
          </a:extLst>
        </xdr:cNvPr>
        <xdr:cNvCxnSpPr/>
      </xdr:nvCxnSpPr>
      <xdr:spPr>
        <a:xfrm>
          <a:off x="2019300" y="17295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xdr:rowOff>
    </xdr:from>
    <xdr:to>
      <xdr:col>6</xdr:col>
      <xdr:colOff>38100</xdr:colOff>
      <xdr:row>100</xdr:row>
      <xdr:rowOff>115570</xdr:rowOff>
    </xdr:to>
    <xdr:sp macro="" textlink="">
      <xdr:nvSpPr>
        <xdr:cNvPr id="431" name="楕円 430">
          <a:extLst>
            <a:ext uri="{FF2B5EF4-FFF2-40B4-BE49-F238E27FC236}">
              <a16:creationId xmlns:a16="http://schemas.microsoft.com/office/drawing/2014/main" id="{BF70B79D-EDD8-47A3-8A9C-D8A4D1FC0171}"/>
            </a:ext>
          </a:extLst>
        </xdr:cNvPr>
        <xdr:cNvSpPr/>
      </xdr:nvSpPr>
      <xdr:spPr>
        <a:xfrm>
          <a:off x="1079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64770</xdr:rowOff>
    </xdr:from>
    <xdr:to>
      <xdr:col>10</xdr:col>
      <xdr:colOff>114300</xdr:colOff>
      <xdr:row>100</xdr:row>
      <xdr:rowOff>150495</xdr:rowOff>
    </xdr:to>
    <xdr:cxnSp macro="">
      <xdr:nvCxnSpPr>
        <xdr:cNvPr id="432" name="直線コネクタ 431">
          <a:extLst>
            <a:ext uri="{FF2B5EF4-FFF2-40B4-BE49-F238E27FC236}">
              <a16:creationId xmlns:a16="http://schemas.microsoft.com/office/drawing/2014/main" id="{27C4DDC0-45D0-4D6A-9080-E8920D565F29}"/>
            </a:ext>
          </a:extLst>
        </xdr:cNvPr>
        <xdr:cNvCxnSpPr/>
      </xdr:nvCxnSpPr>
      <xdr:spPr>
        <a:xfrm>
          <a:off x="1130300" y="172097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3" name="n_1aveValue【市民会館】&#10;有形固定資産減価償却率">
          <a:extLst>
            <a:ext uri="{FF2B5EF4-FFF2-40B4-BE49-F238E27FC236}">
              <a16:creationId xmlns:a16="http://schemas.microsoft.com/office/drawing/2014/main" id="{4161D8FE-4333-4F25-885E-6E788C56DB1B}"/>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4" name="n_2aveValue【市民会館】&#10;有形固定資産減価償却率">
          <a:extLst>
            <a:ext uri="{FF2B5EF4-FFF2-40B4-BE49-F238E27FC236}">
              <a16:creationId xmlns:a16="http://schemas.microsoft.com/office/drawing/2014/main" id="{8C38FC0E-D46D-47E2-AE9A-DEAD047A1DE0}"/>
            </a:ext>
          </a:extLst>
        </xdr:cNvPr>
        <xdr:cNvSpPr txBox="1"/>
      </xdr:nvSpPr>
      <xdr:spPr>
        <a:xfrm>
          <a:off x="2705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5" name="n_3aveValue【市民会館】&#10;有形固定資産減価償却率">
          <a:extLst>
            <a:ext uri="{FF2B5EF4-FFF2-40B4-BE49-F238E27FC236}">
              <a16:creationId xmlns:a16="http://schemas.microsoft.com/office/drawing/2014/main" id="{9ED2EE07-B072-4666-88B2-0EB233C4DCF2}"/>
            </a:ext>
          </a:extLst>
        </xdr:cNvPr>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36" name="n_4aveValue【市民会館】&#10;有形固定資産減価償却率">
          <a:extLst>
            <a:ext uri="{FF2B5EF4-FFF2-40B4-BE49-F238E27FC236}">
              <a16:creationId xmlns:a16="http://schemas.microsoft.com/office/drawing/2014/main" id="{5B0B22E4-9666-4343-84A8-D92FACC620F5}"/>
            </a:ext>
          </a:extLst>
        </xdr:cNvPr>
        <xdr:cNvSpPr txBox="1"/>
      </xdr:nvSpPr>
      <xdr:spPr>
        <a:xfrm>
          <a:off x="927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130191</xdr:rowOff>
    </xdr:from>
    <xdr:ext cx="405111" cy="259045"/>
    <xdr:sp macro="" textlink="">
      <xdr:nvSpPr>
        <xdr:cNvPr id="437" name="n_1mainValue【市民会館】&#10;有形固定資産減価償却率">
          <a:extLst>
            <a:ext uri="{FF2B5EF4-FFF2-40B4-BE49-F238E27FC236}">
              <a16:creationId xmlns:a16="http://schemas.microsoft.com/office/drawing/2014/main" id="{60D5CA8D-CE0E-4586-B719-17B6EB724DED}"/>
            </a:ext>
          </a:extLst>
        </xdr:cNvPr>
        <xdr:cNvSpPr txBox="1"/>
      </xdr:nvSpPr>
      <xdr:spPr>
        <a:xfrm>
          <a:off x="35820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88282</xdr:rowOff>
    </xdr:from>
    <xdr:ext cx="405111" cy="259045"/>
    <xdr:sp macro="" textlink="">
      <xdr:nvSpPr>
        <xdr:cNvPr id="438" name="n_2mainValue【市民会館】&#10;有形固定資産減価償却率">
          <a:extLst>
            <a:ext uri="{FF2B5EF4-FFF2-40B4-BE49-F238E27FC236}">
              <a16:creationId xmlns:a16="http://schemas.microsoft.com/office/drawing/2014/main" id="{7298D24A-1F86-47B5-8793-19C0F51DAE5F}"/>
            </a:ext>
          </a:extLst>
        </xdr:cNvPr>
        <xdr:cNvSpPr txBox="1"/>
      </xdr:nvSpPr>
      <xdr:spPr>
        <a:xfrm>
          <a:off x="2705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46372</xdr:rowOff>
    </xdr:from>
    <xdr:ext cx="405111" cy="259045"/>
    <xdr:sp macro="" textlink="">
      <xdr:nvSpPr>
        <xdr:cNvPr id="439" name="n_3mainValue【市民会館】&#10;有形固定資産減価償却率">
          <a:extLst>
            <a:ext uri="{FF2B5EF4-FFF2-40B4-BE49-F238E27FC236}">
              <a16:creationId xmlns:a16="http://schemas.microsoft.com/office/drawing/2014/main" id="{341E727A-05F6-4DA7-A818-6FD6CE2BB8FE}"/>
            </a:ext>
          </a:extLst>
        </xdr:cNvPr>
        <xdr:cNvSpPr txBox="1"/>
      </xdr:nvSpPr>
      <xdr:spPr>
        <a:xfrm>
          <a:off x="18167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132097</xdr:rowOff>
    </xdr:from>
    <xdr:ext cx="405111" cy="259045"/>
    <xdr:sp macro="" textlink="">
      <xdr:nvSpPr>
        <xdr:cNvPr id="440" name="n_4mainValue【市民会館】&#10;有形固定資産減価償却率">
          <a:extLst>
            <a:ext uri="{FF2B5EF4-FFF2-40B4-BE49-F238E27FC236}">
              <a16:creationId xmlns:a16="http://schemas.microsoft.com/office/drawing/2014/main" id="{93B5DA56-53FB-4A18-A6ED-F054455FA68B}"/>
            </a:ext>
          </a:extLst>
        </xdr:cNvPr>
        <xdr:cNvSpPr txBox="1"/>
      </xdr:nvSpPr>
      <xdr:spPr>
        <a:xfrm>
          <a:off x="927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C318BB50-A5E2-4A5C-828B-C8372AF43F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CC018296-187A-4346-8F04-6123044685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395E70AA-0464-4ECC-AAAD-E9C1041523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B7DA640-3E4F-4278-8327-C1E40AE0EB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BC1B8B79-D24F-45A0-A9A3-802BB7BA4A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3A11B106-7176-43BC-91BD-9F0D2C45D4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15A9C042-2986-4CE7-BF10-1FF2FDE65D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3EAA3F84-DA25-42EB-B903-C128BBF7EB0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6FB966D3-C7C0-4E82-A0E7-FB2EB2BF4F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81061D21-D450-480F-B6F8-C153E65F7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A7E83ADF-FCFB-4D58-85E3-91DA20A07C5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F6406EB8-52B9-410C-8D96-3017DD9464B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157B177C-8648-4E99-AFFA-ABDD6CC88A6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203B67C3-4878-4538-A794-2694ABE978C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DB1E35F5-9161-4E61-89B8-35D727724B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4FC5C466-078C-49A7-89AE-78B99DB1496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1E908D6D-0931-4EF5-B4F0-37CAC9FFF74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9904F94A-8D5E-420A-A1F8-463042B06B7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F2E153E-1D74-43E9-8B67-165AEFE90D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C7E92D1C-8713-46DF-9157-2428E8CD999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5FD1073A-2694-4325-AB41-75A659747AE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8ADCA82B-9343-4C7E-86EA-801DD7494D59}"/>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F41FDF76-7527-409B-BAEE-E9ED4804D65A}"/>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A50DD253-8825-4664-BABB-58B67EE0DA74}"/>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5" name="【市民会館】&#10;一人当たり面積最大値テキスト">
          <a:extLst>
            <a:ext uri="{FF2B5EF4-FFF2-40B4-BE49-F238E27FC236}">
              <a16:creationId xmlns:a16="http://schemas.microsoft.com/office/drawing/2014/main" id="{3775564C-DD57-4357-8B14-F2AD6B3E0A94}"/>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6" name="直線コネクタ 465">
          <a:extLst>
            <a:ext uri="{FF2B5EF4-FFF2-40B4-BE49-F238E27FC236}">
              <a16:creationId xmlns:a16="http://schemas.microsoft.com/office/drawing/2014/main" id="{99213563-F8A7-4C4E-ABAD-FB08BB115830}"/>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7" name="【市民会館】&#10;一人当たり面積平均値テキスト">
          <a:extLst>
            <a:ext uri="{FF2B5EF4-FFF2-40B4-BE49-F238E27FC236}">
              <a16:creationId xmlns:a16="http://schemas.microsoft.com/office/drawing/2014/main" id="{060EF9A6-38BC-4BDB-860C-01953EBA639F}"/>
            </a:ext>
          </a:extLst>
        </xdr:cNvPr>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8" name="フローチャート: 判断 467">
          <a:extLst>
            <a:ext uri="{FF2B5EF4-FFF2-40B4-BE49-F238E27FC236}">
              <a16:creationId xmlns:a16="http://schemas.microsoft.com/office/drawing/2014/main" id="{229D5F2A-93CA-43FB-A38C-DADD8D9282E6}"/>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9" name="フローチャート: 判断 468">
          <a:extLst>
            <a:ext uri="{FF2B5EF4-FFF2-40B4-BE49-F238E27FC236}">
              <a16:creationId xmlns:a16="http://schemas.microsoft.com/office/drawing/2014/main" id="{B0F01E16-D98E-4871-8EEF-016DCEAAF01A}"/>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70" name="フローチャート: 判断 469">
          <a:extLst>
            <a:ext uri="{FF2B5EF4-FFF2-40B4-BE49-F238E27FC236}">
              <a16:creationId xmlns:a16="http://schemas.microsoft.com/office/drawing/2014/main" id="{381B530F-76AA-41B2-A364-62AB3707437C}"/>
            </a:ext>
          </a:extLst>
        </xdr:cNvPr>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71" name="フローチャート: 判断 470">
          <a:extLst>
            <a:ext uri="{FF2B5EF4-FFF2-40B4-BE49-F238E27FC236}">
              <a16:creationId xmlns:a16="http://schemas.microsoft.com/office/drawing/2014/main" id="{E2BF38A7-84AD-4667-BC0B-7AC5151DD934}"/>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72" name="フローチャート: 判断 471">
          <a:extLst>
            <a:ext uri="{FF2B5EF4-FFF2-40B4-BE49-F238E27FC236}">
              <a16:creationId xmlns:a16="http://schemas.microsoft.com/office/drawing/2014/main" id="{ABC262E9-C79F-478C-90AC-77CDDF3DFB19}"/>
            </a:ext>
          </a:extLst>
        </xdr:cNvPr>
        <xdr:cNvSpPr/>
      </xdr:nvSpPr>
      <xdr:spPr>
        <a:xfrm>
          <a:off x="6921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99CAD50-9B57-49F3-84D9-D314FA8821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8BAEEF-B8C9-4020-A568-BB6DA2AD051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53E258B-0C57-42DC-8F6C-6D48E38797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80E2B7B-68B4-4B77-89B2-98621F9CF4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F7F5401-28A7-4E73-81CE-46599E411B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478" name="楕円 477">
          <a:extLst>
            <a:ext uri="{FF2B5EF4-FFF2-40B4-BE49-F238E27FC236}">
              <a16:creationId xmlns:a16="http://schemas.microsoft.com/office/drawing/2014/main" id="{C7D96298-CBCD-43D7-B5CD-55BD079D0DF2}"/>
            </a:ext>
          </a:extLst>
        </xdr:cNvPr>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41419</xdr:rowOff>
    </xdr:from>
    <xdr:ext cx="469744" cy="259045"/>
    <xdr:sp macro="" textlink="">
      <xdr:nvSpPr>
        <xdr:cNvPr id="479" name="【市民会館】&#10;一人当たり面積該当値テキスト">
          <a:extLst>
            <a:ext uri="{FF2B5EF4-FFF2-40B4-BE49-F238E27FC236}">
              <a16:creationId xmlns:a16="http://schemas.microsoft.com/office/drawing/2014/main" id="{006036EB-62B6-46B4-99ED-038DCE8CD785}"/>
            </a:ext>
          </a:extLst>
        </xdr:cNvPr>
        <xdr:cNvSpPr txBox="1"/>
      </xdr:nvSpPr>
      <xdr:spPr>
        <a:xfrm>
          <a:off x="10515600"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480" name="楕円 479">
          <a:extLst>
            <a:ext uri="{FF2B5EF4-FFF2-40B4-BE49-F238E27FC236}">
              <a16:creationId xmlns:a16="http://schemas.microsoft.com/office/drawing/2014/main" id="{EC56C985-D30D-45FA-84E2-8B6CC9210677}"/>
            </a:ext>
          </a:extLst>
        </xdr:cNvPr>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69342</xdr:rowOff>
    </xdr:to>
    <xdr:cxnSp macro="">
      <xdr:nvCxnSpPr>
        <xdr:cNvPr id="481" name="直線コネクタ 480">
          <a:extLst>
            <a:ext uri="{FF2B5EF4-FFF2-40B4-BE49-F238E27FC236}">
              <a16:creationId xmlns:a16="http://schemas.microsoft.com/office/drawing/2014/main" id="{9EFD61D4-1FAA-4876-BACC-C71939E212BE}"/>
            </a:ext>
          </a:extLst>
        </xdr:cNvPr>
        <xdr:cNvCxnSpPr/>
      </xdr:nvCxnSpPr>
      <xdr:spPr>
        <a:xfrm>
          <a:off x="9639300" y="1807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18542</xdr:rowOff>
    </xdr:from>
    <xdr:to>
      <xdr:col>46</xdr:col>
      <xdr:colOff>38100</xdr:colOff>
      <xdr:row>105</xdr:row>
      <xdr:rowOff>120142</xdr:rowOff>
    </xdr:to>
    <xdr:sp macro="" textlink="">
      <xdr:nvSpPr>
        <xdr:cNvPr id="482" name="楕円 481">
          <a:extLst>
            <a:ext uri="{FF2B5EF4-FFF2-40B4-BE49-F238E27FC236}">
              <a16:creationId xmlns:a16="http://schemas.microsoft.com/office/drawing/2014/main" id="{4651AA4E-86C2-4D6A-A123-C40E20BF84E2}"/>
            </a:ext>
          </a:extLst>
        </xdr:cNvPr>
        <xdr:cNvSpPr/>
      </xdr:nvSpPr>
      <xdr:spPr>
        <a:xfrm>
          <a:off x="8699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69342</xdr:rowOff>
    </xdr:to>
    <xdr:cxnSp macro="">
      <xdr:nvCxnSpPr>
        <xdr:cNvPr id="483" name="直線コネクタ 482">
          <a:extLst>
            <a:ext uri="{FF2B5EF4-FFF2-40B4-BE49-F238E27FC236}">
              <a16:creationId xmlns:a16="http://schemas.microsoft.com/office/drawing/2014/main" id="{5603B7A2-3545-43D4-BA2E-D4784249B5F3}"/>
            </a:ext>
          </a:extLst>
        </xdr:cNvPr>
        <xdr:cNvCxnSpPr/>
      </xdr:nvCxnSpPr>
      <xdr:spPr>
        <a:xfrm>
          <a:off x="8750300" y="1807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18542</xdr:rowOff>
    </xdr:from>
    <xdr:to>
      <xdr:col>41</xdr:col>
      <xdr:colOff>101600</xdr:colOff>
      <xdr:row>105</xdr:row>
      <xdr:rowOff>120142</xdr:rowOff>
    </xdr:to>
    <xdr:sp macro="" textlink="">
      <xdr:nvSpPr>
        <xdr:cNvPr id="484" name="楕円 483">
          <a:extLst>
            <a:ext uri="{FF2B5EF4-FFF2-40B4-BE49-F238E27FC236}">
              <a16:creationId xmlns:a16="http://schemas.microsoft.com/office/drawing/2014/main" id="{3F54ADD4-CEE0-4D0F-9BB0-2C525D791E14}"/>
            </a:ext>
          </a:extLst>
        </xdr:cNvPr>
        <xdr:cNvSpPr/>
      </xdr:nvSpPr>
      <xdr:spPr>
        <a:xfrm>
          <a:off x="781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69342</xdr:rowOff>
    </xdr:from>
    <xdr:to>
      <xdr:col>45</xdr:col>
      <xdr:colOff>177800</xdr:colOff>
      <xdr:row>105</xdr:row>
      <xdr:rowOff>69342</xdr:rowOff>
    </xdr:to>
    <xdr:cxnSp macro="">
      <xdr:nvCxnSpPr>
        <xdr:cNvPr id="485" name="直線コネクタ 484">
          <a:extLst>
            <a:ext uri="{FF2B5EF4-FFF2-40B4-BE49-F238E27FC236}">
              <a16:creationId xmlns:a16="http://schemas.microsoft.com/office/drawing/2014/main" id="{E560FB67-1685-4530-83BB-FAA882BA59C8}"/>
            </a:ext>
          </a:extLst>
        </xdr:cNvPr>
        <xdr:cNvCxnSpPr/>
      </xdr:nvCxnSpPr>
      <xdr:spPr>
        <a:xfrm>
          <a:off x="7861300" y="1807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86" name="楕円 485">
          <a:extLst>
            <a:ext uri="{FF2B5EF4-FFF2-40B4-BE49-F238E27FC236}">
              <a16:creationId xmlns:a16="http://schemas.microsoft.com/office/drawing/2014/main" id="{F3FA91B4-3E85-4BFA-B861-DDF40ADBA96D}"/>
            </a:ext>
          </a:extLst>
        </xdr:cNvPr>
        <xdr:cNvSpPr/>
      </xdr:nvSpPr>
      <xdr:spPr>
        <a:xfrm>
          <a:off x="692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69342</xdr:rowOff>
    </xdr:to>
    <xdr:cxnSp macro="">
      <xdr:nvCxnSpPr>
        <xdr:cNvPr id="487" name="直線コネクタ 486">
          <a:extLst>
            <a:ext uri="{FF2B5EF4-FFF2-40B4-BE49-F238E27FC236}">
              <a16:creationId xmlns:a16="http://schemas.microsoft.com/office/drawing/2014/main" id="{06342124-6F26-49C7-8D35-70E41E978CA6}"/>
            </a:ext>
          </a:extLst>
        </xdr:cNvPr>
        <xdr:cNvCxnSpPr/>
      </xdr:nvCxnSpPr>
      <xdr:spPr>
        <a:xfrm>
          <a:off x="6972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8" name="n_1aveValue【市民会館】&#10;一人当たり面積">
          <a:extLst>
            <a:ext uri="{FF2B5EF4-FFF2-40B4-BE49-F238E27FC236}">
              <a16:creationId xmlns:a16="http://schemas.microsoft.com/office/drawing/2014/main" id="{39CBA0FC-4FD9-45F5-B733-A33834E5B4B3}"/>
            </a:ext>
          </a:extLst>
        </xdr:cNvPr>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8399</xdr:rowOff>
    </xdr:from>
    <xdr:ext cx="469744" cy="259045"/>
    <xdr:sp macro="" textlink="">
      <xdr:nvSpPr>
        <xdr:cNvPr id="489" name="n_2aveValue【市民会館】&#10;一人当たり面積">
          <a:extLst>
            <a:ext uri="{FF2B5EF4-FFF2-40B4-BE49-F238E27FC236}">
              <a16:creationId xmlns:a16="http://schemas.microsoft.com/office/drawing/2014/main" id="{A837141B-F578-44A4-8CE5-2F634B9A8833}"/>
            </a:ext>
          </a:extLst>
        </xdr:cNvPr>
        <xdr:cNvSpPr txBox="1"/>
      </xdr:nvSpPr>
      <xdr:spPr>
        <a:xfrm>
          <a:off x="8515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90" name="n_3aveValue【市民会館】&#10;一人当たり面積">
          <a:extLst>
            <a:ext uri="{FF2B5EF4-FFF2-40B4-BE49-F238E27FC236}">
              <a16:creationId xmlns:a16="http://schemas.microsoft.com/office/drawing/2014/main" id="{6F4E500D-A2E8-42E7-9EA7-D2D31EC703DA}"/>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491" name="n_4aveValue【市民会館】&#10;一人当たり面積">
          <a:extLst>
            <a:ext uri="{FF2B5EF4-FFF2-40B4-BE49-F238E27FC236}">
              <a16:creationId xmlns:a16="http://schemas.microsoft.com/office/drawing/2014/main" id="{ECF6598A-E492-410D-A6DE-77B044BF5A90}"/>
            </a:ext>
          </a:extLst>
        </xdr:cNvPr>
        <xdr:cNvSpPr txBox="1"/>
      </xdr:nvSpPr>
      <xdr:spPr>
        <a:xfrm>
          <a:off x="6737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136669</xdr:rowOff>
    </xdr:from>
    <xdr:ext cx="469744" cy="259045"/>
    <xdr:sp macro="" textlink="">
      <xdr:nvSpPr>
        <xdr:cNvPr id="492" name="n_1mainValue【市民会館】&#10;一人当たり面積">
          <a:extLst>
            <a:ext uri="{FF2B5EF4-FFF2-40B4-BE49-F238E27FC236}">
              <a16:creationId xmlns:a16="http://schemas.microsoft.com/office/drawing/2014/main" id="{2B70A0BD-2987-479D-B150-4B8396536936}"/>
            </a:ext>
          </a:extLst>
        </xdr:cNvPr>
        <xdr:cNvSpPr txBox="1"/>
      </xdr:nvSpPr>
      <xdr:spPr>
        <a:xfrm>
          <a:off x="9391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136669</xdr:rowOff>
    </xdr:from>
    <xdr:ext cx="469744" cy="259045"/>
    <xdr:sp macro="" textlink="">
      <xdr:nvSpPr>
        <xdr:cNvPr id="493" name="n_2mainValue【市民会館】&#10;一人当たり面積">
          <a:extLst>
            <a:ext uri="{FF2B5EF4-FFF2-40B4-BE49-F238E27FC236}">
              <a16:creationId xmlns:a16="http://schemas.microsoft.com/office/drawing/2014/main" id="{BCD6EE49-C365-4FDF-9EC0-51D1F37B34EC}"/>
            </a:ext>
          </a:extLst>
        </xdr:cNvPr>
        <xdr:cNvSpPr txBox="1"/>
      </xdr:nvSpPr>
      <xdr:spPr>
        <a:xfrm>
          <a:off x="8515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111269</xdr:rowOff>
    </xdr:from>
    <xdr:ext cx="469744" cy="259045"/>
    <xdr:sp macro="" textlink="">
      <xdr:nvSpPr>
        <xdr:cNvPr id="494" name="n_3mainValue【市民会館】&#10;一人当たり面積">
          <a:extLst>
            <a:ext uri="{FF2B5EF4-FFF2-40B4-BE49-F238E27FC236}">
              <a16:creationId xmlns:a16="http://schemas.microsoft.com/office/drawing/2014/main" id="{48661ABB-296A-4BD0-8A16-0F7F182011A5}"/>
            </a:ext>
          </a:extLst>
        </xdr:cNvPr>
        <xdr:cNvSpPr txBox="1"/>
      </xdr:nvSpPr>
      <xdr:spPr>
        <a:xfrm>
          <a:off x="7626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95" name="n_4mainValue【市民会館】&#10;一人当たり面積">
          <a:extLst>
            <a:ext uri="{FF2B5EF4-FFF2-40B4-BE49-F238E27FC236}">
              <a16:creationId xmlns:a16="http://schemas.microsoft.com/office/drawing/2014/main" id="{4810802A-484F-46B0-AF6D-8DA8B3FE4B7C}"/>
            </a:ext>
          </a:extLst>
        </xdr:cNvPr>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25DB705-9647-4B03-A052-5ED0F5FEF7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A8D1531F-7F0C-4E12-B98A-3D2D74C2A3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30A46F4-FD46-41B2-8975-D338B50A45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EB92A4F5-649C-4756-96A6-79568AA3C2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E2D502D5-55D5-4228-8BD5-2B8A0A8923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697A85CA-6A08-4141-8DA7-CBACDB62DB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463D61C-ADA1-46FC-8100-91048808A9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87A1A050-58BF-4097-92AF-4177F06954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61E41FCF-1155-4710-AD72-7737804EF0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69A5F3E-AF76-4265-8E70-1893AA9BD7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536CF39-3ECE-4970-9EB4-763B2CDCD9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6CE6DF0F-9928-4D2F-903B-62C3F41AE3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F95A3901-3496-4C9F-888E-62AFBE885FC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90CAD47C-3CF0-47A4-803C-863708B0280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20BBB8C5-1992-4E04-A30B-15E3540B87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19D76691-2FB2-4C0B-A3AC-3FF4BD1C5EA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8B1F9E63-4ADB-4D4D-A84A-0295766C4C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80B3C82C-3E82-48D7-9E3B-080E496A7E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6655F3EB-4E00-4F87-B814-F277F7B258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8EB2792-2E8F-4560-B48F-611BDBCDD7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AACEFD8C-E96A-4B3B-9B35-2BB0798936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56A267D1-76F1-4AC9-913D-11FAE4A352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6CEE9296-E896-4BCF-9352-B505B1FB02D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66966A07-E0D1-4530-995E-7F7CABF3E5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94800A34-A0A1-4797-A15C-506547C51F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21" name="直線コネクタ 520">
          <a:extLst>
            <a:ext uri="{FF2B5EF4-FFF2-40B4-BE49-F238E27FC236}">
              <a16:creationId xmlns:a16="http://schemas.microsoft.com/office/drawing/2014/main" id="{F4B757BE-F37B-4E9B-81AB-474FF739F25B}"/>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5D8F43CA-CEE7-4E50-8942-BD050230640B}"/>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3" name="直線コネクタ 522">
          <a:extLst>
            <a:ext uri="{FF2B5EF4-FFF2-40B4-BE49-F238E27FC236}">
              <a16:creationId xmlns:a16="http://schemas.microsoft.com/office/drawing/2014/main" id="{6E816C65-4801-479D-81DA-922DC30782F2}"/>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2E3A51D2-1D98-4C96-99C5-ED51ABAABB6A}"/>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5" name="直線コネクタ 524">
          <a:extLst>
            <a:ext uri="{FF2B5EF4-FFF2-40B4-BE49-F238E27FC236}">
              <a16:creationId xmlns:a16="http://schemas.microsoft.com/office/drawing/2014/main" id="{0F1AFF3A-06A4-47FD-B758-E4FCF287700D}"/>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940A8AD5-EF68-4A5F-B706-CD90120FBDB5}"/>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7" name="フローチャート: 判断 526">
          <a:extLst>
            <a:ext uri="{FF2B5EF4-FFF2-40B4-BE49-F238E27FC236}">
              <a16:creationId xmlns:a16="http://schemas.microsoft.com/office/drawing/2014/main" id="{0D087972-5F94-4C0E-ABF1-91F0368549DC}"/>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8" name="フローチャート: 判断 527">
          <a:extLst>
            <a:ext uri="{FF2B5EF4-FFF2-40B4-BE49-F238E27FC236}">
              <a16:creationId xmlns:a16="http://schemas.microsoft.com/office/drawing/2014/main" id="{F87B15EA-4430-4E39-A6CA-2DACC7BFAEBA}"/>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9" name="フローチャート: 判断 528">
          <a:extLst>
            <a:ext uri="{FF2B5EF4-FFF2-40B4-BE49-F238E27FC236}">
              <a16:creationId xmlns:a16="http://schemas.microsoft.com/office/drawing/2014/main" id="{26326570-3D72-424F-AAF3-841BE39C0225}"/>
            </a:ext>
          </a:extLst>
        </xdr:cNvPr>
        <xdr:cNvSpPr/>
      </xdr:nvSpPr>
      <xdr:spPr>
        <a:xfrm>
          <a:off x="14541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30" name="フローチャート: 判断 529">
          <a:extLst>
            <a:ext uri="{FF2B5EF4-FFF2-40B4-BE49-F238E27FC236}">
              <a16:creationId xmlns:a16="http://schemas.microsoft.com/office/drawing/2014/main" id="{E0CC8BB6-E6FF-4EFC-9010-9338D29C38A3}"/>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531" name="フローチャート: 判断 530">
          <a:extLst>
            <a:ext uri="{FF2B5EF4-FFF2-40B4-BE49-F238E27FC236}">
              <a16:creationId xmlns:a16="http://schemas.microsoft.com/office/drawing/2014/main" id="{FC4A9CD8-A73A-43DB-A1D0-DC13EA645B9B}"/>
            </a:ext>
          </a:extLst>
        </xdr:cNvPr>
        <xdr:cNvSpPr/>
      </xdr:nvSpPr>
      <xdr:spPr>
        <a:xfrm>
          <a:off x="12763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40127D3-C64A-4B40-8D43-BF0C050887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8D237F0-B4B8-4D23-A608-97FBD28E4B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7EEADA7-D647-4C2C-8397-2485B0E8CA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8CFB9D8-2FFB-40E2-B241-59BDA6CD71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1F447AF-EC03-4D84-8984-292BCA314B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37" name="楕円 536">
          <a:extLst>
            <a:ext uri="{FF2B5EF4-FFF2-40B4-BE49-F238E27FC236}">
              <a16:creationId xmlns:a16="http://schemas.microsoft.com/office/drawing/2014/main" id="{C6626F7B-7E51-4AAD-A89E-B998C448C2AA}"/>
            </a:ext>
          </a:extLst>
        </xdr:cNvPr>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ED066957-7520-4CBF-8B4B-B3CA9AD2E8DF}"/>
            </a:ext>
          </a:extLst>
        </xdr:cNvPr>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539" name="楕円 538">
          <a:extLst>
            <a:ext uri="{FF2B5EF4-FFF2-40B4-BE49-F238E27FC236}">
              <a16:creationId xmlns:a16="http://schemas.microsoft.com/office/drawing/2014/main" id="{50E9EC26-A7DC-4A4D-ACE7-3E6E08BCFF7C}"/>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71301</xdr:rowOff>
    </xdr:to>
    <xdr:cxnSp macro="">
      <xdr:nvCxnSpPr>
        <xdr:cNvPr id="540" name="直線コネクタ 539">
          <a:extLst>
            <a:ext uri="{FF2B5EF4-FFF2-40B4-BE49-F238E27FC236}">
              <a16:creationId xmlns:a16="http://schemas.microsoft.com/office/drawing/2014/main" id="{D6E7ADD4-49A1-4935-8D19-058704D43C27}"/>
            </a:ext>
          </a:extLst>
        </xdr:cNvPr>
        <xdr:cNvCxnSpPr/>
      </xdr:nvCxnSpPr>
      <xdr:spPr>
        <a:xfrm>
          <a:off x="15481300" y="67088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95613</xdr:rowOff>
    </xdr:from>
    <xdr:to>
      <xdr:col>76</xdr:col>
      <xdr:colOff>165100</xdr:colOff>
      <xdr:row>39</xdr:row>
      <xdr:rowOff>25763</xdr:rowOff>
    </xdr:to>
    <xdr:sp macro="" textlink="">
      <xdr:nvSpPr>
        <xdr:cNvPr id="541" name="楕円 540">
          <a:extLst>
            <a:ext uri="{FF2B5EF4-FFF2-40B4-BE49-F238E27FC236}">
              <a16:creationId xmlns:a16="http://schemas.microsoft.com/office/drawing/2014/main" id="{61738FBC-03D1-4D8C-87CB-2551E92778C9}"/>
            </a:ext>
          </a:extLst>
        </xdr:cNvPr>
        <xdr:cNvSpPr/>
      </xdr:nvSpPr>
      <xdr:spPr>
        <a:xfrm>
          <a:off x="14541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146413</xdr:rowOff>
    </xdr:from>
    <xdr:to>
      <xdr:col>81</xdr:col>
      <xdr:colOff>50800</xdr:colOff>
      <xdr:row>39</xdr:row>
      <xdr:rowOff>22316</xdr:rowOff>
    </xdr:to>
    <xdr:cxnSp macro="">
      <xdr:nvCxnSpPr>
        <xdr:cNvPr id="542" name="直線コネクタ 541">
          <a:extLst>
            <a:ext uri="{FF2B5EF4-FFF2-40B4-BE49-F238E27FC236}">
              <a16:creationId xmlns:a16="http://schemas.microsoft.com/office/drawing/2014/main" id="{2D2F0475-06D7-4A08-A18D-F04E228D979C}"/>
            </a:ext>
          </a:extLst>
        </xdr:cNvPr>
        <xdr:cNvCxnSpPr/>
      </xdr:nvCxnSpPr>
      <xdr:spPr>
        <a:xfrm>
          <a:off x="14592300" y="66615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43" name="楕円 542">
          <a:extLst>
            <a:ext uri="{FF2B5EF4-FFF2-40B4-BE49-F238E27FC236}">
              <a16:creationId xmlns:a16="http://schemas.microsoft.com/office/drawing/2014/main" id="{78BBB25D-A1AB-49F8-AD59-F05ACD600827}"/>
            </a:ext>
          </a:extLst>
        </xdr:cNvPr>
        <xdr:cNvSpPr/>
      </xdr:nvSpPr>
      <xdr:spPr>
        <a:xfrm>
          <a:off x="13652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97427</xdr:rowOff>
    </xdr:from>
    <xdr:to>
      <xdr:col>76</xdr:col>
      <xdr:colOff>114300</xdr:colOff>
      <xdr:row>38</xdr:row>
      <xdr:rowOff>146413</xdr:rowOff>
    </xdr:to>
    <xdr:cxnSp macro="">
      <xdr:nvCxnSpPr>
        <xdr:cNvPr id="544" name="直線コネクタ 543">
          <a:extLst>
            <a:ext uri="{FF2B5EF4-FFF2-40B4-BE49-F238E27FC236}">
              <a16:creationId xmlns:a16="http://schemas.microsoft.com/office/drawing/2014/main" id="{A5AD6C22-0B7D-4DD7-90DE-1CDA234AEE2D}"/>
            </a:ext>
          </a:extLst>
        </xdr:cNvPr>
        <xdr:cNvCxnSpPr/>
      </xdr:nvCxnSpPr>
      <xdr:spPr>
        <a:xfrm>
          <a:off x="13703300" y="66125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545" name="楕円 544">
          <a:extLst>
            <a:ext uri="{FF2B5EF4-FFF2-40B4-BE49-F238E27FC236}">
              <a16:creationId xmlns:a16="http://schemas.microsoft.com/office/drawing/2014/main" id="{64F3F90A-E309-42AD-BE10-870B358ACBB2}"/>
            </a:ext>
          </a:extLst>
        </xdr:cNvPr>
        <xdr:cNvSpPr/>
      </xdr:nvSpPr>
      <xdr:spPr>
        <a:xfrm>
          <a:off x="1276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97427</xdr:rowOff>
    </xdr:to>
    <xdr:cxnSp macro="">
      <xdr:nvCxnSpPr>
        <xdr:cNvPr id="546" name="直線コネクタ 545">
          <a:extLst>
            <a:ext uri="{FF2B5EF4-FFF2-40B4-BE49-F238E27FC236}">
              <a16:creationId xmlns:a16="http://schemas.microsoft.com/office/drawing/2014/main" id="{CE4C77D5-2144-4A91-8B19-EF07B960604A}"/>
            </a:ext>
          </a:extLst>
        </xdr:cNvPr>
        <xdr:cNvCxnSpPr/>
      </xdr:nvCxnSpPr>
      <xdr:spPr>
        <a:xfrm>
          <a:off x="12814300" y="651618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5D076251-E5B7-430D-AC55-7DFC837267E8}"/>
            </a:ext>
          </a:extLst>
        </xdr:cNvPr>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1CF82D9-1792-41CF-B7C0-9037F6C68838}"/>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4A16A7DE-C681-47B9-B02B-6D897342C2C1}"/>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65876</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EA27AA78-FDBA-464A-A2C8-661ABFE366E6}"/>
            </a:ext>
          </a:extLst>
        </xdr:cNvPr>
        <xdr:cNvSpPr txBox="1"/>
      </xdr:nvSpPr>
      <xdr:spPr>
        <a:xfrm>
          <a:off x="12611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50FD6E38-03A6-4C57-806F-996D0D4016CD}"/>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8D1FF7C-F93B-4E34-BB3F-1E87E45DD6C8}"/>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36BC7C7-6C92-472E-9CC9-69AD4B10DD56}"/>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81728DE6-D464-4270-8533-E586071E1AEC}"/>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CEB2381-0C07-41BE-901C-4751CBEBF4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96A0F96-E184-4EA0-A25B-23308C57F7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0BC58F5-9453-48F1-B115-857B795D62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B519937-120F-4375-81A2-68B2B65EAC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F9695B04-34AA-4CD4-88F9-D49689DD9C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D9D9254-A536-4D4D-9C10-07B0BB00F4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FF6D929-1A59-4A2C-813D-01209DBE9F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4ADEAB3-F645-48CC-8E95-FAFF5B5ED6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7B071FA-8F04-4A9A-8111-EE49F6B569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7B11003-C354-4FC9-91D7-001614275D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A6359FF-1CF6-4B4C-ADC3-36A2B5C3FA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ADF0FAFF-1095-4F1C-B026-CB88D9F9CB6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CA5FAFC1-575E-43E9-83EE-919606C9EDC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C20C3052-9A93-42C9-BE77-A1464961986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37EC9C5D-8CD0-4696-87B5-F1A5045DDC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436498FD-58F3-4811-8319-3D1358F5462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B7BABC16-5189-427A-96E9-2BB12428693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AECF2F68-2D14-41B3-8B4C-ACBDE1CD6F7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84E4129A-C6A9-4C07-AB14-CF3B2BA6B7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78306B7-A577-4A55-B2BD-7746776EE24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A77B32A-C958-45DF-B33F-BCCEB1B9A1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6" name="直線コネクタ 575">
          <a:extLst>
            <a:ext uri="{FF2B5EF4-FFF2-40B4-BE49-F238E27FC236}">
              <a16:creationId xmlns:a16="http://schemas.microsoft.com/office/drawing/2014/main" id="{EAFE79DF-B86B-4ED8-AEB4-A2C5CED5B970}"/>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928779A8-8A14-4071-B47C-C2061FCC3956}"/>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8" name="直線コネクタ 577">
          <a:extLst>
            <a:ext uri="{FF2B5EF4-FFF2-40B4-BE49-F238E27FC236}">
              <a16:creationId xmlns:a16="http://schemas.microsoft.com/office/drawing/2014/main" id="{13BC17EB-2A19-4028-A4D7-ADB7BFEF5AC5}"/>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32077F32-1475-4038-9F88-368F55E28D9B}"/>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80" name="直線コネクタ 579">
          <a:extLst>
            <a:ext uri="{FF2B5EF4-FFF2-40B4-BE49-F238E27FC236}">
              <a16:creationId xmlns:a16="http://schemas.microsoft.com/office/drawing/2014/main" id="{9C6859AA-302F-40E2-93E5-88ECD901C48F}"/>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0A6A458-507F-4B92-9FC0-000A4B86F09A}"/>
            </a:ext>
          </a:extLst>
        </xdr:cNvPr>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2" name="フローチャート: 判断 581">
          <a:extLst>
            <a:ext uri="{FF2B5EF4-FFF2-40B4-BE49-F238E27FC236}">
              <a16:creationId xmlns:a16="http://schemas.microsoft.com/office/drawing/2014/main" id="{D43B6445-CEC6-48E0-A5F0-B9CBD32884B2}"/>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3" name="フローチャート: 判断 582">
          <a:extLst>
            <a:ext uri="{FF2B5EF4-FFF2-40B4-BE49-F238E27FC236}">
              <a16:creationId xmlns:a16="http://schemas.microsoft.com/office/drawing/2014/main" id="{FAF912E7-D1E2-4C7C-913D-3C72DDBF232A}"/>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4" name="フローチャート: 判断 583">
          <a:extLst>
            <a:ext uri="{FF2B5EF4-FFF2-40B4-BE49-F238E27FC236}">
              <a16:creationId xmlns:a16="http://schemas.microsoft.com/office/drawing/2014/main" id="{86104CE0-6370-4DFD-9802-6035A933923E}"/>
            </a:ext>
          </a:extLst>
        </xdr:cNvPr>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5" name="フローチャート: 判断 584">
          <a:extLst>
            <a:ext uri="{FF2B5EF4-FFF2-40B4-BE49-F238E27FC236}">
              <a16:creationId xmlns:a16="http://schemas.microsoft.com/office/drawing/2014/main" id="{67C7BBA6-4FDF-482E-88C7-55AAC8E6846E}"/>
            </a:ext>
          </a:extLst>
        </xdr:cNvPr>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6" name="フローチャート: 判断 585">
          <a:extLst>
            <a:ext uri="{FF2B5EF4-FFF2-40B4-BE49-F238E27FC236}">
              <a16:creationId xmlns:a16="http://schemas.microsoft.com/office/drawing/2014/main" id="{CDC694BF-E880-4847-AC8C-AA4C35B78BA5}"/>
            </a:ext>
          </a:extLst>
        </xdr:cNvPr>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4D93975-C989-450A-8B1A-A5B715E7ED6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CD52DD5-4027-4D9A-8F5B-3E05D7A9FF6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65782BE-204D-4053-9336-5C140466AE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2983E9C-5BD2-41F6-9CF1-1AABC9D84D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3A4CE54-75CE-43C8-BE07-F412142173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25798</xdr:rowOff>
    </xdr:from>
    <xdr:to>
      <xdr:col>116</xdr:col>
      <xdr:colOff>114300</xdr:colOff>
      <xdr:row>41</xdr:row>
      <xdr:rowOff>127398</xdr:rowOff>
    </xdr:to>
    <xdr:sp macro="" textlink="">
      <xdr:nvSpPr>
        <xdr:cNvPr id="592" name="楕円 591">
          <a:extLst>
            <a:ext uri="{FF2B5EF4-FFF2-40B4-BE49-F238E27FC236}">
              <a16:creationId xmlns:a16="http://schemas.microsoft.com/office/drawing/2014/main" id="{03AF1921-5E1C-405E-82D2-62D0FA35285E}"/>
            </a:ext>
          </a:extLst>
        </xdr:cNvPr>
        <xdr:cNvSpPr/>
      </xdr:nvSpPr>
      <xdr:spPr>
        <a:xfrm>
          <a:off x="22110700" y="70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112175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F06A52C-B877-4D9B-9A1B-F754E1EF4E5D}"/>
            </a:ext>
          </a:extLst>
        </xdr:cNvPr>
        <xdr:cNvSpPr txBox="1"/>
      </xdr:nvSpPr>
      <xdr:spPr>
        <a:xfrm>
          <a:off x="22199600" y="697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25816</xdr:rowOff>
    </xdr:from>
    <xdr:to>
      <xdr:col>112</xdr:col>
      <xdr:colOff>38100</xdr:colOff>
      <xdr:row>41</xdr:row>
      <xdr:rowOff>127416</xdr:rowOff>
    </xdr:to>
    <xdr:sp macro="" textlink="">
      <xdr:nvSpPr>
        <xdr:cNvPr id="594" name="楕円 593">
          <a:extLst>
            <a:ext uri="{FF2B5EF4-FFF2-40B4-BE49-F238E27FC236}">
              <a16:creationId xmlns:a16="http://schemas.microsoft.com/office/drawing/2014/main" id="{117C025F-D019-481C-9F33-8982AFABD377}"/>
            </a:ext>
          </a:extLst>
        </xdr:cNvPr>
        <xdr:cNvSpPr/>
      </xdr:nvSpPr>
      <xdr:spPr>
        <a:xfrm>
          <a:off x="21272500" y="70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76598</xdr:rowOff>
    </xdr:from>
    <xdr:to>
      <xdr:col>116</xdr:col>
      <xdr:colOff>63500</xdr:colOff>
      <xdr:row>41</xdr:row>
      <xdr:rowOff>76616</xdr:rowOff>
    </xdr:to>
    <xdr:cxnSp macro="">
      <xdr:nvCxnSpPr>
        <xdr:cNvPr id="595" name="直線コネクタ 594">
          <a:extLst>
            <a:ext uri="{FF2B5EF4-FFF2-40B4-BE49-F238E27FC236}">
              <a16:creationId xmlns:a16="http://schemas.microsoft.com/office/drawing/2014/main" id="{EB58F48A-2CAA-4317-ADBA-0081D236C2EF}"/>
            </a:ext>
          </a:extLst>
        </xdr:cNvPr>
        <xdr:cNvCxnSpPr/>
      </xdr:nvCxnSpPr>
      <xdr:spPr>
        <a:xfrm flipV="1">
          <a:off x="21323300" y="7106048"/>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25720</xdr:rowOff>
    </xdr:from>
    <xdr:to>
      <xdr:col>107</xdr:col>
      <xdr:colOff>101600</xdr:colOff>
      <xdr:row>41</xdr:row>
      <xdr:rowOff>127320</xdr:rowOff>
    </xdr:to>
    <xdr:sp macro="" textlink="">
      <xdr:nvSpPr>
        <xdr:cNvPr id="596" name="楕円 595">
          <a:extLst>
            <a:ext uri="{FF2B5EF4-FFF2-40B4-BE49-F238E27FC236}">
              <a16:creationId xmlns:a16="http://schemas.microsoft.com/office/drawing/2014/main" id="{59E8AF65-D833-42FA-9973-983BDCD22B24}"/>
            </a:ext>
          </a:extLst>
        </xdr:cNvPr>
        <xdr:cNvSpPr/>
      </xdr:nvSpPr>
      <xdr:spPr>
        <a:xfrm>
          <a:off x="20383500" y="7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76520</xdr:rowOff>
    </xdr:from>
    <xdr:to>
      <xdr:col>111</xdr:col>
      <xdr:colOff>177800</xdr:colOff>
      <xdr:row>41</xdr:row>
      <xdr:rowOff>76616</xdr:rowOff>
    </xdr:to>
    <xdr:cxnSp macro="">
      <xdr:nvCxnSpPr>
        <xdr:cNvPr id="597" name="直線コネクタ 596">
          <a:extLst>
            <a:ext uri="{FF2B5EF4-FFF2-40B4-BE49-F238E27FC236}">
              <a16:creationId xmlns:a16="http://schemas.microsoft.com/office/drawing/2014/main" id="{19A84721-2131-422A-A312-B53976B9A0D1}"/>
            </a:ext>
          </a:extLst>
        </xdr:cNvPr>
        <xdr:cNvCxnSpPr/>
      </xdr:nvCxnSpPr>
      <xdr:spPr>
        <a:xfrm>
          <a:off x="20434300" y="710597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25619</xdr:rowOff>
    </xdr:from>
    <xdr:to>
      <xdr:col>102</xdr:col>
      <xdr:colOff>165100</xdr:colOff>
      <xdr:row>41</xdr:row>
      <xdr:rowOff>127219</xdr:rowOff>
    </xdr:to>
    <xdr:sp macro="" textlink="">
      <xdr:nvSpPr>
        <xdr:cNvPr id="598" name="楕円 597">
          <a:extLst>
            <a:ext uri="{FF2B5EF4-FFF2-40B4-BE49-F238E27FC236}">
              <a16:creationId xmlns:a16="http://schemas.microsoft.com/office/drawing/2014/main" id="{4FF14ECF-78AB-4E35-95C8-338D3006AEC5}"/>
            </a:ext>
          </a:extLst>
        </xdr:cNvPr>
        <xdr:cNvSpPr/>
      </xdr:nvSpPr>
      <xdr:spPr>
        <a:xfrm>
          <a:off x="19494500" y="70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76419</xdr:rowOff>
    </xdr:from>
    <xdr:to>
      <xdr:col>107</xdr:col>
      <xdr:colOff>50800</xdr:colOff>
      <xdr:row>41</xdr:row>
      <xdr:rowOff>76520</xdr:rowOff>
    </xdr:to>
    <xdr:cxnSp macro="">
      <xdr:nvCxnSpPr>
        <xdr:cNvPr id="599" name="直線コネクタ 598">
          <a:extLst>
            <a:ext uri="{FF2B5EF4-FFF2-40B4-BE49-F238E27FC236}">
              <a16:creationId xmlns:a16="http://schemas.microsoft.com/office/drawing/2014/main" id="{4575A9BD-F7C0-47AA-8343-3F8C6AE4B5A5}"/>
            </a:ext>
          </a:extLst>
        </xdr:cNvPr>
        <xdr:cNvCxnSpPr/>
      </xdr:nvCxnSpPr>
      <xdr:spPr>
        <a:xfrm>
          <a:off x="19545300" y="710586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25217</xdr:rowOff>
    </xdr:from>
    <xdr:to>
      <xdr:col>98</xdr:col>
      <xdr:colOff>38100</xdr:colOff>
      <xdr:row>41</xdr:row>
      <xdr:rowOff>126817</xdr:rowOff>
    </xdr:to>
    <xdr:sp macro="" textlink="">
      <xdr:nvSpPr>
        <xdr:cNvPr id="600" name="楕円 599">
          <a:extLst>
            <a:ext uri="{FF2B5EF4-FFF2-40B4-BE49-F238E27FC236}">
              <a16:creationId xmlns:a16="http://schemas.microsoft.com/office/drawing/2014/main" id="{FE08E6DA-8066-41AE-9FF2-A5290623A565}"/>
            </a:ext>
          </a:extLst>
        </xdr:cNvPr>
        <xdr:cNvSpPr/>
      </xdr:nvSpPr>
      <xdr:spPr>
        <a:xfrm>
          <a:off x="18605500" y="70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76017</xdr:rowOff>
    </xdr:from>
    <xdr:to>
      <xdr:col>102</xdr:col>
      <xdr:colOff>114300</xdr:colOff>
      <xdr:row>41</xdr:row>
      <xdr:rowOff>76419</xdr:rowOff>
    </xdr:to>
    <xdr:cxnSp macro="">
      <xdr:nvCxnSpPr>
        <xdr:cNvPr id="601" name="直線コネクタ 600">
          <a:extLst>
            <a:ext uri="{FF2B5EF4-FFF2-40B4-BE49-F238E27FC236}">
              <a16:creationId xmlns:a16="http://schemas.microsoft.com/office/drawing/2014/main" id="{E12EB73B-6756-48B6-AD48-A16C0BE28297}"/>
            </a:ext>
          </a:extLst>
        </xdr:cNvPr>
        <xdr:cNvCxnSpPr/>
      </xdr:nvCxnSpPr>
      <xdr:spPr>
        <a:xfrm>
          <a:off x="18656300" y="7105467"/>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77B2AFDD-B689-4DE2-B327-5B10D7F77738}"/>
            </a:ext>
          </a:extLst>
        </xdr:cNvPr>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4805742-11A7-4F3F-9C8B-565868EB33AB}"/>
            </a:ext>
          </a:extLst>
        </xdr:cNvPr>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B268AE78-6300-443F-B612-842196B862E5}"/>
            </a:ext>
          </a:extLst>
        </xdr:cNvPr>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53057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4ED107C-9373-4BF0-A699-B9FB4A85B537}"/>
            </a:ext>
          </a:extLst>
        </xdr:cNvPr>
        <xdr:cNvSpPr txBox="1"/>
      </xdr:nvSpPr>
      <xdr:spPr>
        <a:xfrm>
          <a:off x="18389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118543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27A9B581-7302-4121-8C36-C2BC50BE453A}"/>
            </a:ext>
          </a:extLst>
        </xdr:cNvPr>
        <xdr:cNvSpPr txBox="1"/>
      </xdr:nvSpPr>
      <xdr:spPr>
        <a:xfrm>
          <a:off x="21043411" y="71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118447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D7CFA895-001C-4420-8B50-3DD34AE69216}"/>
            </a:ext>
          </a:extLst>
        </xdr:cNvPr>
        <xdr:cNvSpPr txBox="1"/>
      </xdr:nvSpPr>
      <xdr:spPr>
        <a:xfrm>
          <a:off x="20167111" y="71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118346</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4554CD1-A2F1-4E5D-B781-1F61FE21B865}"/>
            </a:ext>
          </a:extLst>
        </xdr:cNvPr>
        <xdr:cNvSpPr txBox="1"/>
      </xdr:nvSpPr>
      <xdr:spPr>
        <a:xfrm>
          <a:off x="19278111" y="71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117944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3CC055DA-41F4-4642-A3D3-16E95A434176}"/>
            </a:ext>
          </a:extLst>
        </xdr:cNvPr>
        <xdr:cNvSpPr txBox="1"/>
      </xdr:nvSpPr>
      <xdr:spPr>
        <a:xfrm>
          <a:off x="18389111" y="71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A9232BD8-20EB-467A-8878-65FB8D182A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B6C8643-1A3D-4AC8-AE5B-F5EB1D787F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8804210-3D53-400A-A2E2-D0F5DA5404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1AAC8BF-BB5F-4A08-A43B-53D2C29528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461C9772-8EB7-4B3F-99BB-7025231473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5F54224-5779-4AF2-80B9-7E6178223B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6BAD77C-8017-4556-A843-8E505651A8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98684FC-6FAE-4C9D-BDF2-FD2C03C1A1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29C21B6-214E-4574-B198-34442BA2D3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216AC68-0B0A-4F36-BE9C-3A1CBD219E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B3B6587-C7BE-49EA-8242-9C9825CD92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79F4E21E-FA63-4EC3-A1BE-757067DEB63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18FBC087-C039-4CF1-B2AE-530E39BF306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49755376-36C1-46D7-BC50-86557490DB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1506C9C-B615-44D6-A9A8-EF942F2C73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F9493CBF-2117-4552-9DF9-DD11FD3F6F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3B859BA9-85E1-4198-8BE8-C723A0CFEA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E07A695B-FC92-4904-B008-17C354C336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A7659FDE-4EDE-4FD6-8CA6-12EDDB15D54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F41D58FE-9F84-4D31-8F79-9F82A9C86C3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1BB59A01-DB7A-40D9-8DD2-75803FF304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99F50B00-A0C9-441E-AD4D-0C8D412F5FC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F070F674-AB30-4105-B018-8FA045C201A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0C746AC-D13E-4745-AAB4-2DBE9D2B61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6F1E29C0-110C-4F99-973A-0B115E9745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5" name="直線コネクタ 634">
          <a:extLst>
            <a:ext uri="{FF2B5EF4-FFF2-40B4-BE49-F238E27FC236}">
              <a16:creationId xmlns:a16="http://schemas.microsoft.com/office/drawing/2014/main" id="{6259FA83-E038-4147-93C6-5EBBE31A4BBF}"/>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547D144D-CC5C-4950-9663-9A998753589B}"/>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7" name="直線コネクタ 636">
          <a:extLst>
            <a:ext uri="{FF2B5EF4-FFF2-40B4-BE49-F238E27FC236}">
              <a16:creationId xmlns:a16="http://schemas.microsoft.com/office/drawing/2014/main" id="{47DD0C64-5433-4F27-8456-FC9B4B4F1913}"/>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334FD24C-6CD9-4C83-B380-4F76CBC18BBA}"/>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9" name="直線コネクタ 638">
          <a:extLst>
            <a:ext uri="{FF2B5EF4-FFF2-40B4-BE49-F238E27FC236}">
              <a16:creationId xmlns:a16="http://schemas.microsoft.com/office/drawing/2014/main" id="{85A565D9-C772-4688-B6F8-029B36801F75}"/>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D6D11C87-85AE-4B96-9807-4E8FE9CE5053}"/>
            </a:ext>
          </a:extLst>
        </xdr:cNvPr>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41" name="フローチャート: 判断 640">
          <a:extLst>
            <a:ext uri="{FF2B5EF4-FFF2-40B4-BE49-F238E27FC236}">
              <a16:creationId xmlns:a16="http://schemas.microsoft.com/office/drawing/2014/main" id="{73E82AE7-C3A5-41D6-87A6-0AAFB46CA2C8}"/>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2" name="フローチャート: 判断 641">
          <a:extLst>
            <a:ext uri="{FF2B5EF4-FFF2-40B4-BE49-F238E27FC236}">
              <a16:creationId xmlns:a16="http://schemas.microsoft.com/office/drawing/2014/main" id="{525C4766-7E7B-4ED0-8424-FAA4750743F2}"/>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7D141795-8309-4941-846B-C96BA570331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644" name="フローチャート: 判断 643">
          <a:extLst>
            <a:ext uri="{FF2B5EF4-FFF2-40B4-BE49-F238E27FC236}">
              <a16:creationId xmlns:a16="http://schemas.microsoft.com/office/drawing/2014/main" id="{C391E7A9-62C9-4E5B-9E2B-A1219591CEB6}"/>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45" name="フローチャート: 判断 644">
          <a:extLst>
            <a:ext uri="{FF2B5EF4-FFF2-40B4-BE49-F238E27FC236}">
              <a16:creationId xmlns:a16="http://schemas.microsoft.com/office/drawing/2014/main" id="{226295A8-575C-4450-871D-D833AD743B4D}"/>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BD74C3C-3685-4F9C-87BB-20FD5000F56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FC817AE-82EB-48D0-A7B2-DEFED3297E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25ABBAB-2EBB-43A4-95DB-45F636830A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755BEE4-BFD0-452D-8A82-5801E8DD37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6A6D5B5-6937-4FD9-BEDC-1FE412BD92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51" name="楕円 650">
          <a:extLst>
            <a:ext uri="{FF2B5EF4-FFF2-40B4-BE49-F238E27FC236}">
              <a16:creationId xmlns:a16="http://schemas.microsoft.com/office/drawing/2014/main" id="{FEC2CE98-693C-4D25-8774-0E8E31AA5DAC}"/>
            </a:ext>
          </a:extLst>
        </xdr:cNvPr>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3A8BD07A-9921-4932-B904-A141F443BB2F}"/>
            </a:ext>
          </a:extLst>
        </xdr:cNvPr>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53" name="楕円 652">
          <a:extLst>
            <a:ext uri="{FF2B5EF4-FFF2-40B4-BE49-F238E27FC236}">
              <a16:creationId xmlns:a16="http://schemas.microsoft.com/office/drawing/2014/main" id="{AABFB047-77D9-461F-8381-1026DF0BE5EE}"/>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99604</xdr:rowOff>
    </xdr:to>
    <xdr:cxnSp macro="">
      <xdr:nvCxnSpPr>
        <xdr:cNvPr id="654" name="直線コネクタ 653">
          <a:extLst>
            <a:ext uri="{FF2B5EF4-FFF2-40B4-BE49-F238E27FC236}">
              <a16:creationId xmlns:a16="http://schemas.microsoft.com/office/drawing/2014/main" id="{E1F05FD8-BF60-4D72-86E6-8EA801DC1A11}"/>
            </a:ext>
          </a:extLst>
        </xdr:cNvPr>
        <xdr:cNvCxnSpPr/>
      </xdr:nvCxnSpPr>
      <xdr:spPr>
        <a:xfrm>
          <a:off x="15481300" y="105351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163104</xdr:rowOff>
    </xdr:from>
    <xdr:to>
      <xdr:col>76</xdr:col>
      <xdr:colOff>165100</xdr:colOff>
      <xdr:row>61</xdr:row>
      <xdr:rowOff>93254</xdr:rowOff>
    </xdr:to>
    <xdr:sp macro="" textlink="">
      <xdr:nvSpPr>
        <xdr:cNvPr id="655" name="楕円 654">
          <a:extLst>
            <a:ext uri="{FF2B5EF4-FFF2-40B4-BE49-F238E27FC236}">
              <a16:creationId xmlns:a16="http://schemas.microsoft.com/office/drawing/2014/main" id="{E84F4F65-480E-487D-BD43-47AF5A952F6C}"/>
            </a:ext>
          </a:extLst>
        </xdr:cNvPr>
        <xdr:cNvSpPr/>
      </xdr:nvSpPr>
      <xdr:spPr>
        <a:xfrm>
          <a:off x="14541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42454</xdr:rowOff>
    </xdr:from>
    <xdr:to>
      <xdr:col>81</xdr:col>
      <xdr:colOff>50800</xdr:colOff>
      <xdr:row>61</xdr:row>
      <xdr:rowOff>76744</xdr:rowOff>
    </xdr:to>
    <xdr:cxnSp macro="">
      <xdr:nvCxnSpPr>
        <xdr:cNvPr id="656" name="直線コネクタ 655">
          <a:extLst>
            <a:ext uri="{FF2B5EF4-FFF2-40B4-BE49-F238E27FC236}">
              <a16:creationId xmlns:a16="http://schemas.microsoft.com/office/drawing/2014/main" id="{CD27D4FD-E6AB-4EDF-A11D-1F0F53953C70}"/>
            </a:ext>
          </a:extLst>
        </xdr:cNvPr>
        <xdr:cNvCxnSpPr/>
      </xdr:nvCxnSpPr>
      <xdr:spPr>
        <a:xfrm>
          <a:off x="14592300" y="105009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657" name="楕円 656">
          <a:extLst>
            <a:ext uri="{FF2B5EF4-FFF2-40B4-BE49-F238E27FC236}">
              <a16:creationId xmlns:a16="http://schemas.microsoft.com/office/drawing/2014/main" id="{0D164ECF-671F-412C-8DC4-187D8A1BABE9}"/>
            </a:ext>
          </a:extLst>
        </xdr:cNvPr>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61</xdr:row>
      <xdr:rowOff>42454</xdr:rowOff>
    </xdr:to>
    <xdr:cxnSp macro="">
      <xdr:nvCxnSpPr>
        <xdr:cNvPr id="658" name="直線コネクタ 657">
          <a:extLst>
            <a:ext uri="{FF2B5EF4-FFF2-40B4-BE49-F238E27FC236}">
              <a16:creationId xmlns:a16="http://schemas.microsoft.com/office/drawing/2014/main" id="{98884EE6-1556-4190-ADB9-B5BF3BEC892E}"/>
            </a:ext>
          </a:extLst>
        </xdr:cNvPr>
        <xdr:cNvCxnSpPr/>
      </xdr:nvCxnSpPr>
      <xdr:spPr>
        <a:xfrm>
          <a:off x="13703300" y="1046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76563</xdr:rowOff>
    </xdr:from>
    <xdr:to>
      <xdr:col>67</xdr:col>
      <xdr:colOff>101600</xdr:colOff>
      <xdr:row>61</xdr:row>
      <xdr:rowOff>6713</xdr:rowOff>
    </xdr:to>
    <xdr:sp macro="" textlink="">
      <xdr:nvSpPr>
        <xdr:cNvPr id="659" name="楕円 658">
          <a:extLst>
            <a:ext uri="{FF2B5EF4-FFF2-40B4-BE49-F238E27FC236}">
              <a16:creationId xmlns:a16="http://schemas.microsoft.com/office/drawing/2014/main" id="{E7CCADBC-A25C-486C-999F-FBC57C3C4771}"/>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61</xdr:row>
      <xdr:rowOff>8165</xdr:rowOff>
    </xdr:to>
    <xdr:cxnSp macro="">
      <xdr:nvCxnSpPr>
        <xdr:cNvPr id="660" name="直線コネクタ 659">
          <a:extLst>
            <a:ext uri="{FF2B5EF4-FFF2-40B4-BE49-F238E27FC236}">
              <a16:creationId xmlns:a16="http://schemas.microsoft.com/office/drawing/2014/main" id="{889908A1-2E93-4EA6-BF84-01E691E19F80}"/>
            </a:ext>
          </a:extLst>
        </xdr:cNvPr>
        <xdr:cNvCxnSpPr/>
      </xdr:nvCxnSpPr>
      <xdr:spPr>
        <a:xfrm>
          <a:off x="12814300" y="104143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2AC47069-B0AD-4E6F-956D-0BB5EE149236}"/>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A1C18363-3FF0-4098-B647-5F3B9E0F017F}"/>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D4832983-9D8C-456A-98E3-105CC1A522D8}"/>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A5A9C298-D415-43BC-9BEB-DD83D44B3E97}"/>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47013B41-0627-4EFE-B48B-3AC7E131FDBF}"/>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DAE97BE4-7E9D-4C97-9ED6-EB1C96CD77F4}"/>
            </a:ext>
          </a:extLst>
        </xdr:cNvPr>
        <xdr:cNvSpPr txBox="1"/>
      </xdr:nvSpPr>
      <xdr:spPr>
        <a:xfrm>
          <a:off x="14389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8322399C-0C90-41C7-AF5D-FCD08046B684}"/>
            </a:ext>
          </a:extLst>
        </xdr:cNvPr>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773FB55D-3CD5-4D0C-B355-C6D694BA2ABB}"/>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93F921B3-7A61-416A-9974-F63472E0D0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94FFBBB-1109-4EDD-A761-291168A8EC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8AADB7F-B60F-4CFC-B1BB-F01DAA971D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061DCB4-560E-4FE6-8380-22FB9AEE12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1A47520-7A54-431D-9C21-588AA5C64F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2B129DD-D203-4CFF-AB4C-9624663B5B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1490DEB-3AC9-4C13-A186-A2B9609A67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135615C1-24F6-463B-BD2A-273E6CA60B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9F98712-7FDB-4D78-8977-DFAF09D200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5B7DA7C5-C843-4FAA-B195-F53D49996F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C1184225-E3C1-40AD-AF1D-6051B80648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32E71DD1-0DD0-485F-91AC-BA77B6EB7E9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D311152-5394-41F5-9978-C697B555999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D169DA59-E8EC-48FF-9CC0-5968E13E9A5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2865C481-B301-4865-BD4E-B5E6DE4E5E8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587F8F85-D1A2-485E-8E9F-F172FD60E23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4AFD8F5F-A5A9-409F-A672-F250CDE9E61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D9D77CBD-7896-4E52-A495-E9533531D22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3B00B8AB-F9AF-442D-A71D-F5566BA45A3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7853EB8D-92B9-4B38-8D65-6A820AA6E79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41EE36A0-E765-4A1B-A863-0408E21FCD5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66D69C9D-BB08-409F-AD9A-481C660820D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6D5C5374-4E76-4741-8206-3AB9C62FA3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11B7DD1E-4BCC-4023-B232-D1D3D76FA2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FD3E954-F2F3-454D-875E-0185B1BDE9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76AF8602-3857-4EC8-8A33-53C45A7899FB}"/>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1EA957F-C927-4EB0-A2ED-38BEBC6D7597}"/>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AFC852C3-D53D-4707-A9EA-EAD141D2E827}"/>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F5466860-D3D1-425D-BA7F-2874444FEC31}"/>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8" name="直線コネクタ 697">
          <a:extLst>
            <a:ext uri="{FF2B5EF4-FFF2-40B4-BE49-F238E27FC236}">
              <a16:creationId xmlns:a16="http://schemas.microsoft.com/office/drawing/2014/main" id="{27C30EA0-A031-4B7A-B705-5E928AB3A056}"/>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D63B5912-D99D-4EBF-9D53-70B0B266F994}"/>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0B8E22A1-5428-485D-B80D-768235687DDD}"/>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4AFE468C-557C-4716-BC98-7A9BFCD39B7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702" name="フローチャート: 判断 701">
          <a:extLst>
            <a:ext uri="{FF2B5EF4-FFF2-40B4-BE49-F238E27FC236}">
              <a16:creationId xmlns:a16="http://schemas.microsoft.com/office/drawing/2014/main" id="{2D0A306E-0013-46F8-8665-AF59282F2F8F}"/>
            </a:ext>
          </a:extLst>
        </xdr:cNvPr>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EED601D3-7717-4D9C-B3B6-8BFA812C928A}"/>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4" name="フローチャート: 判断 703">
          <a:extLst>
            <a:ext uri="{FF2B5EF4-FFF2-40B4-BE49-F238E27FC236}">
              <a16:creationId xmlns:a16="http://schemas.microsoft.com/office/drawing/2014/main" id="{254D6A02-7B00-4BA3-A11D-0CE9ADA66E18}"/>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22FE18A-91BD-456A-A95E-A39E3A47B0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C264322-297C-4FD1-9117-D7152EF986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5FDE053-C72A-4E53-B65C-44FAFBB87F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B9AE66B-654E-4F22-ABB8-A4B19583C6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620F51C-FA2D-470E-8DD3-489E580F32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710" name="楕円 709">
          <a:extLst>
            <a:ext uri="{FF2B5EF4-FFF2-40B4-BE49-F238E27FC236}">
              <a16:creationId xmlns:a16="http://schemas.microsoft.com/office/drawing/2014/main" id="{39693C1F-DA5E-4E18-80EC-BC818FA55B65}"/>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FA68AA73-5887-4ACD-93C6-D2A3063B03D6}"/>
            </a:ext>
          </a:extLst>
        </xdr:cNvPr>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712" name="楕円 711">
          <a:extLst>
            <a:ext uri="{FF2B5EF4-FFF2-40B4-BE49-F238E27FC236}">
              <a16:creationId xmlns:a16="http://schemas.microsoft.com/office/drawing/2014/main" id="{71C7F975-6841-4D5B-A63A-F35381CC9933}"/>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713" name="直線コネクタ 712">
          <a:extLst>
            <a:ext uri="{FF2B5EF4-FFF2-40B4-BE49-F238E27FC236}">
              <a16:creationId xmlns:a16="http://schemas.microsoft.com/office/drawing/2014/main" id="{4F98A298-5637-46BB-93E3-3EEE0C4196AA}"/>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4" name="楕円 713">
          <a:extLst>
            <a:ext uri="{FF2B5EF4-FFF2-40B4-BE49-F238E27FC236}">
              <a16:creationId xmlns:a16="http://schemas.microsoft.com/office/drawing/2014/main" id="{71D302F7-5DE3-460D-A2EC-2533970B3EC4}"/>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715" name="直線コネクタ 714">
          <a:extLst>
            <a:ext uri="{FF2B5EF4-FFF2-40B4-BE49-F238E27FC236}">
              <a16:creationId xmlns:a16="http://schemas.microsoft.com/office/drawing/2014/main" id="{34870B0E-26B6-4CD6-A93B-338729ECADBB}"/>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6" name="楕円 715">
          <a:extLst>
            <a:ext uri="{FF2B5EF4-FFF2-40B4-BE49-F238E27FC236}">
              <a16:creationId xmlns:a16="http://schemas.microsoft.com/office/drawing/2014/main" id="{D70878B5-C3B1-43B8-8945-B062F4CEB91E}"/>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7" name="直線コネクタ 716">
          <a:extLst>
            <a:ext uri="{FF2B5EF4-FFF2-40B4-BE49-F238E27FC236}">
              <a16:creationId xmlns:a16="http://schemas.microsoft.com/office/drawing/2014/main" id="{9B249BAF-A0A8-461C-AEF0-6E1D2D52ECD3}"/>
            </a:ext>
          </a:extLst>
        </xdr:cNvPr>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18" name="楕円 717">
          <a:extLst>
            <a:ext uri="{FF2B5EF4-FFF2-40B4-BE49-F238E27FC236}">
              <a16:creationId xmlns:a16="http://schemas.microsoft.com/office/drawing/2014/main" id="{846C30A1-EE21-4744-AD12-F37DE16B0B4A}"/>
            </a:ext>
          </a:extLst>
        </xdr:cNvPr>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63</xdr:row>
      <xdr:rowOff>8165</xdr:rowOff>
    </xdr:to>
    <xdr:cxnSp macro="">
      <xdr:nvCxnSpPr>
        <xdr:cNvPr id="719" name="直線コネクタ 718">
          <a:extLst>
            <a:ext uri="{FF2B5EF4-FFF2-40B4-BE49-F238E27FC236}">
              <a16:creationId xmlns:a16="http://schemas.microsoft.com/office/drawing/2014/main" id="{B77714DC-5B69-4310-8A15-2EF262C31050}"/>
            </a:ext>
          </a:extLst>
        </xdr:cNvPr>
        <xdr:cNvCxnSpPr/>
      </xdr:nvCxnSpPr>
      <xdr:spPr>
        <a:xfrm>
          <a:off x="18656300" y="1079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a:extLst>
            <a:ext uri="{FF2B5EF4-FFF2-40B4-BE49-F238E27FC236}">
              <a16:creationId xmlns:a16="http://schemas.microsoft.com/office/drawing/2014/main" id="{9B3EF884-5D8F-4DA5-9550-FCE76CDBD3E8}"/>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721" name="n_2aveValue【保健センター・保健所】&#10;一人当たり面積">
          <a:extLst>
            <a:ext uri="{FF2B5EF4-FFF2-40B4-BE49-F238E27FC236}">
              <a16:creationId xmlns:a16="http://schemas.microsoft.com/office/drawing/2014/main" id="{72E92124-A861-4CCB-B9F2-E128599EEFEF}"/>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保健センター・保健所】&#10;一人当たり面積">
          <a:extLst>
            <a:ext uri="{FF2B5EF4-FFF2-40B4-BE49-F238E27FC236}">
              <a16:creationId xmlns:a16="http://schemas.microsoft.com/office/drawing/2014/main" id="{E6EE963E-B2D2-4448-A8FC-EF5756601C56}"/>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3" name="n_4aveValue【保健センター・保健所】&#10;一人当たり面積">
          <a:extLst>
            <a:ext uri="{FF2B5EF4-FFF2-40B4-BE49-F238E27FC236}">
              <a16:creationId xmlns:a16="http://schemas.microsoft.com/office/drawing/2014/main" id="{BB9B9FF0-A07F-4F5B-9D63-B59D941C0A51}"/>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724" name="n_1mainValue【保健センター・保健所】&#10;一人当たり面積">
          <a:extLst>
            <a:ext uri="{FF2B5EF4-FFF2-40B4-BE49-F238E27FC236}">
              <a16:creationId xmlns:a16="http://schemas.microsoft.com/office/drawing/2014/main" id="{7052864D-1CBE-45DC-9D79-B766083C1223}"/>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5" name="n_2mainValue【保健センター・保健所】&#10;一人当たり面積">
          <a:extLst>
            <a:ext uri="{FF2B5EF4-FFF2-40B4-BE49-F238E27FC236}">
              <a16:creationId xmlns:a16="http://schemas.microsoft.com/office/drawing/2014/main" id="{5356F60B-58B6-4F63-8712-4FFBBBA23811}"/>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6" name="n_3mainValue【保健センター・保健所】&#10;一人当たり面積">
          <a:extLst>
            <a:ext uri="{FF2B5EF4-FFF2-40B4-BE49-F238E27FC236}">
              <a16:creationId xmlns:a16="http://schemas.microsoft.com/office/drawing/2014/main" id="{DFAE3F2E-8EB1-4B01-8922-B6D4F6198995}"/>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727" name="n_4mainValue【保健センター・保健所】&#10;一人当たり面積">
          <a:extLst>
            <a:ext uri="{FF2B5EF4-FFF2-40B4-BE49-F238E27FC236}">
              <a16:creationId xmlns:a16="http://schemas.microsoft.com/office/drawing/2014/main" id="{603302F5-A1FD-45E2-B832-5BCEED66FC58}"/>
            </a:ext>
          </a:extLst>
        </xdr:cNvPr>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E0BFDBE-39E9-458B-9D2A-CBE5014F2C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C887059-BDA7-4BD1-A3A2-A65FC1158E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519353C-2E58-40CB-9D70-CFE3DF9E66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1A938746-73A6-4C0E-9E30-40CC4988DE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66E9EA09-40BF-4182-B389-FB8C506266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530C7BA-1C61-4F7E-BAB4-6253C61775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93E8543-D748-481B-9523-8BBC59F2F9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39E1F302-2859-4821-98ED-F597C18A90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9F54DAA-B885-4420-B0E0-5B32336FDE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1663B14D-B3CD-4903-8D05-8205F8C966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D099F192-2910-4C57-B059-7C6F25FD1E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93D212BB-D199-487D-B6DA-64794CA707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E06923BB-73F9-435F-B25E-D1991AC7BCF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2B62EF9E-EECB-4C2D-8CB7-91E5F41DB7A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3728B29-91CB-4786-83BF-C01F05C714D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5055210E-FD79-4083-90F8-AE8AD9ACF64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D1B57ED1-0937-4A63-9848-64858D54E1F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4C75E485-9004-4729-8E60-3D0A49304E1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E5B9716C-180F-4A5E-832E-9CCAF489FB3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700CCE8-8744-4DB4-BC51-ED2AEE3EE07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95046FC0-17ED-413B-BF4A-DBDCEE6355F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D991153-2EF9-49DF-A606-D4F92DDD4B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B0B97428-6C0F-4024-A43A-72B4AA6E30F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FEEFDE9C-A535-44B1-AFF5-644BF2A375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2" name="直線コネクタ 751">
          <a:extLst>
            <a:ext uri="{FF2B5EF4-FFF2-40B4-BE49-F238E27FC236}">
              <a16:creationId xmlns:a16="http://schemas.microsoft.com/office/drawing/2014/main" id="{F05372D8-EE05-4989-B861-7A896AF4CC33}"/>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6C7BFE1F-10ED-4873-9564-5E2E8D88E482}"/>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4" name="直線コネクタ 753">
          <a:extLst>
            <a:ext uri="{FF2B5EF4-FFF2-40B4-BE49-F238E27FC236}">
              <a16:creationId xmlns:a16="http://schemas.microsoft.com/office/drawing/2014/main" id="{FD26B6F0-C148-4ABA-896B-1BE868400C15}"/>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A89164D7-2FAD-448C-96C5-6D6517EDD71A}"/>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6" name="直線コネクタ 755">
          <a:extLst>
            <a:ext uri="{FF2B5EF4-FFF2-40B4-BE49-F238E27FC236}">
              <a16:creationId xmlns:a16="http://schemas.microsoft.com/office/drawing/2014/main" id="{62682A16-63FE-4D38-A828-213C5C2742A1}"/>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6CDFB32E-D107-42AD-BF14-AEA97E9C5F8A}"/>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8" name="フローチャート: 判断 757">
          <a:extLst>
            <a:ext uri="{FF2B5EF4-FFF2-40B4-BE49-F238E27FC236}">
              <a16:creationId xmlns:a16="http://schemas.microsoft.com/office/drawing/2014/main" id="{1EF451AF-3F35-4779-ABD2-2162F92FB290}"/>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9" name="フローチャート: 判断 758">
          <a:extLst>
            <a:ext uri="{FF2B5EF4-FFF2-40B4-BE49-F238E27FC236}">
              <a16:creationId xmlns:a16="http://schemas.microsoft.com/office/drawing/2014/main" id="{1F949039-2ABB-45BC-9C71-6AB6AC6FA054}"/>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60" name="フローチャート: 判断 759">
          <a:extLst>
            <a:ext uri="{FF2B5EF4-FFF2-40B4-BE49-F238E27FC236}">
              <a16:creationId xmlns:a16="http://schemas.microsoft.com/office/drawing/2014/main" id="{9B45C26C-5351-4CD0-BF80-EDB28AC9988D}"/>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1" name="フローチャート: 判断 760">
          <a:extLst>
            <a:ext uri="{FF2B5EF4-FFF2-40B4-BE49-F238E27FC236}">
              <a16:creationId xmlns:a16="http://schemas.microsoft.com/office/drawing/2014/main" id="{5A950271-3B6E-4794-AE84-E377DBD6EB01}"/>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2" name="フローチャート: 判断 761">
          <a:extLst>
            <a:ext uri="{FF2B5EF4-FFF2-40B4-BE49-F238E27FC236}">
              <a16:creationId xmlns:a16="http://schemas.microsoft.com/office/drawing/2014/main" id="{2A0E4D7C-3604-4F14-85FC-F64D90D1E895}"/>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D9995F1-1EEC-4636-92F1-1DDD540824C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C54034F-334E-43C6-A321-83A995A405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ACA93E1-F691-41C6-B521-5D46C14A95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F5F4C90-12B5-4A67-802A-B2EE7B5D6D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FFFCA4F-ECD0-4E1E-80BF-4D660AF70D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768" name="楕円 767">
          <a:extLst>
            <a:ext uri="{FF2B5EF4-FFF2-40B4-BE49-F238E27FC236}">
              <a16:creationId xmlns:a16="http://schemas.microsoft.com/office/drawing/2014/main" id="{1D3F469E-3EA7-4918-B805-B4776CD05650}"/>
            </a:ext>
          </a:extLst>
        </xdr:cNvPr>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74B9F5E6-3C61-42F1-9B20-4D26132464FE}"/>
            </a:ext>
          </a:extLst>
        </xdr:cNvPr>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59689</xdr:rowOff>
    </xdr:from>
    <xdr:to>
      <xdr:col>81</xdr:col>
      <xdr:colOff>101600</xdr:colOff>
      <xdr:row>80</xdr:row>
      <xdr:rowOff>161289</xdr:rowOff>
    </xdr:to>
    <xdr:sp macro="" textlink="">
      <xdr:nvSpPr>
        <xdr:cNvPr id="770" name="楕円 769">
          <a:extLst>
            <a:ext uri="{FF2B5EF4-FFF2-40B4-BE49-F238E27FC236}">
              <a16:creationId xmlns:a16="http://schemas.microsoft.com/office/drawing/2014/main" id="{962B31B6-060D-4E01-8E88-669E103D09A9}"/>
            </a:ext>
          </a:extLst>
        </xdr:cNvPr>
        <xdr:cNvSpPr/>
      </xdr:nvSpPr>
      <xdr:spPr>
        <a:xfrm>
          <a:off x="15430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110489</xdr:rowOff>
    </xdr:from>
    <xdr:to>
      <xdr:col>85</xdr:col>
      <xdr:colOff>127000</xdr:colOff>
      <xdr:row>80</xdr:row>
      <xdr:rowOff>114300</xdr:rowOff>
    </xdr:to>
    <xdr:cxnSp macro="">
      <xdr:nvCxnSpPr>
        <xdr:cNvPr id="771" name="直線コネクタ 770">
          <a:extLst>
            <a:ext uri="{FF2B5EF4-FFF2-40B4-BE49-F238E27FC236}">
              <a16:creationId xmlns:a16="http://schemas.microsoft.com/office/drawing/2014/main" id="{4FD48BEE-A98F-476E-8034-58CED4D5F231}"/>
            </a:ext>
          </a:extLst>
        </xdr:cNvPr>
        <xdr:cNvCxnSpPr/>
      </xdr:nvCxnSpPr>
      <xdr:spPr>
        <a:xfrm>
          <a:off x="15481300" y="13826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772" name="楕円 771">
          <a:extLst>
            <a:ext uri="{FF2B5EF4-FFF2-40B4-BE49-F238E27FC236}">
              <a16:creationId xmlns:a16="http://schemas.microsoft.com/office/drawing/2014/main" id="{80FCB5CF-27E7-4038-A26E-9195D2C6083B}"/>
            </a:ext>
          </a:extLst>
        </xdr:cNvPr>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110489</xdr:rowOff>
    </xdr:from>
    <xdr:to>
      <xdr:col>81</xdr:col>
      <xdr:colOff>50800</xdr:colOff>
      <xdr:row>80</xdr:row>
      <xdr:rowOff>114300</xdr:rowOff>
    </xdr:to>
    <xdr:cxnSp macro="">
      <xdr:nvCxnSpPr>
        <xdr:cNvPr id="773" name="直線コネクタ 772">
          <a:extLst>
            <a:ext uri="{FF2B5EF4-FFF2-40B4-BE49-F238E27FC236}">
              <a16:creationId xmlns:a16="http://schemas.microsoft.com/office/drawing/2014/main" id="{869D4B10-1AAF-45C4-9A6B-0956C786BEEC}"/>
            </a:ext>
          </a:extLst>
        </xdr:cNvPr>
        <xdr:cNvCxnSpPr/>
      </xdr:nvCxnSpPr>
      <xdr:spPr>
        <a:xfrm flipV="1">
          <a:off x="14592300" y="13826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774" name="楕円 773">
          <a:extLst>
            <a:ext uri="{FF2B5EF4-FFF2-40B4-BE49-F238E27FC236}">
              <a16:creationId xmlns:a16="http://schemas.microsoft.com/office/drawing/2014/main" id="{9E5DE8A2-561F-4E59-BE6D-2809CFFF672A}"/>
            </a:ext>
          </a:extLst>
        </xdr:cNvPr>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114300</xdr:rowOff>
    </xdr:to>
    <xdr:cxnSp macro="">
      <xdr:nvCxnSpPr>
        <xdr:cNvPr id="775" name="直線コネクタ 774">
          <a:extLst>
            <a:ext uri="{FF2B5EF4-FFF2-40B4-BE49-F238E27FC236}">
              <a16:creationId xmlns:a16="http://schemas.microsoft.com/office/drawing/2014/main" id="{8476E872-AC62-4DA8-96D0-2BA94A57A459}"/>
            </a:ext>
          </a:extLst>
        </xdr:cNvPr>
        <xdr:cNvCxnSpPr/>
      </xdr:nvCxnSpPr>
      <xdr:spPr>
        <a:xfrm>
          <a:off x="13703300" y="13788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76" name="楕円 775">
          <a:extLst>
            <a:ext uri="{FF2B5EF4-FFF2-40B4-BE49-F238E27FC236}">
              <a16:creationId xmlns:a16="http://schemas.microsoft.com/office/drawing/2014/main" id="{40931901-1411-4600-8B5B-22B9F26A52CC}"/>
            </a:ext>
          </a:extLst>
        </xdr:cNvPr>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72389</xdr:rowOff>
    </xdr:to>
    <xdr:cxnSp macro="">
      <xdr:nvCxnSpPr>
        <xdr:cNvPr id="777" name="直線コネクタ 776">
          <a:extLst>
            <a:ext uri="{FF2B5EF4-FFF2-40B4-BE49-F238E27FC236}">
              <a16:creationId xmlns:a16="http://schemas.microsoft.com/office/drawing/2014/main" id="{287B38AD-BDEE-40B4-97E7-BD52B64076AD}"/>
            </a:ext>
          </a:extLst>
        </xdr:cNvPr>
        <xdr:cNvCxnSpPr/>
      </xdr:nvCxnSpPr>
      <xdr:spPr>
        <a:xfrm>
          <a:off x="12814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8" name="n_1aveValue【消防施設】&#10;有形固定資産減価償却率">
          <a:extLst>
            <a:ext uri="{FF2B5EF4-FFF2-40B4-BE49-F238E27FC236}">
              <a16:creationId xmlns:a16="http://schemas.microsoft.com/office/drawing/2014/main" id="{2E542BC1-25CB-46A4-8A5E-B6298B2F001F}"/>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79" name="n_2aveValue【消防施設】&#10;有形固定資産減価償却率">
          <a:extLst>
            <a:ext uri="{FF2B5EF4-FFF2-40B4-BE49-F238E27FC236}">
              <a16:creationId xmlns:a16="http://schemas.microsoft.com/office/drawing/2014/main" id="{429F86AA-AEF2-4740-AD0D-BB344208119B}"/>
            </a:ext>
          </a:extLst>
        </xdr:cNvPr>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1F18B993-F8A0-425F-BD4D-7AF9B306B81F}"/>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781" name="n_4aveValue【消防施設】&#10;有形固定資産減価償却率">
          <a:extLst>
            <a:ext uri="{FF2B5EF4-FFF2-40B4-BE49-F238E27FC236}">
              <a16:creationId xmlns:a16="http://schemas.microsoft.com/office/drawing/2014/main" id="{3B9B1CAA-EDAD-461B-9C8D-1A0104CD8E1D}"/>
            </a:ext>
          </a:extLst>
        </xdr:cNvPr>
        <xdr:cNvSpPr txBox="1"/>
      </xdr:nvSpPr>
      <xdr:spPr>
        <a:xfrm>
          <a:off x="12611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6366</xdr:rowOff>
    </xdr:from>
    <xdr:ext cx="405111" cy="259045"/>
    <xdr:sp macro="" textlink="">
      <xdr:nvSpPr>
        <xdr:cNvPr id="782" name="n_1mainValue【消防施設】&#10;有形固定資産減価償却率">
          <a:extLst>
            <a:ext uri="{FF2B5EF4-FFF2-40B4-BE49-F238E27FC236}">
              <a16:creationId xmlns:a16="http://schemas.microsoft.com/office/drawing/2014/main" id="{6E9189C7-6C00-419F-886A-2DC1665EDC67}"/>
            </a:ext>
          </a:extLst>
        </xdr:cNvPr>
        <xdr:cNvSpPr txBox="1"/>
      </xdr:nvSpPr>
      <xdr:spPr>
        <a:xfrm>
          <a:off x="15266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783" name="n_2mainValue【消防施設】&#10;有形固定資産減価償却率">
          <a:extLst>
            <a:ext uri="{FF2B5EF4-FFF2-40B4-BE49-F238E27FC236}">
              <a16:creationId xmlns:a16="http://schemas.microsoft.com/office/drawing/2014/main" id="{4572F85D-66A3-45B7-A237-5046F684A194}"/>
            </a:ext>
          </a:extLst>
        </xdr:cNvPr>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784" name="n_3mainValue【消防施設】&#10;有形固定資産減価償却率">
          <a:extLst>
            <a:ext uri="{FF2B5EF4-FFF2-40B4-BE49-F238E27FC236}">
              <a16:creationId xmlns:a16="http://schemas.microsoft.com/office/drawing/2014/main" id="{2FD59752-E4B5-4528-9D7F-F0740879CFAC}"/>
            </a:ext>
          </a:extLst>
        </xdr:cNvPr>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85" name="n_4mainValue【消防施設】&#10;有形固定資産減価償却率">
          <a:extLst>
            <a:ext uri="{FF2B5EF4-FFF2-40B4-BE49-F238E27FC236}">
              <a16:creationId xmlns:a16="http://schemas.microsoft.com/office/drawing/2014/main" id="{A6ACC190-4DC8-43F7-816A-CDC0F1A1E897}"/>
            </a:ext>
          </a:extLst>
        </xdr:cNvPr>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7BD14D71-A7C2-4D8D-B89D-0AE940E979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F33641B-2112-4A55-909D-2EFA16E2DF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7E51752-D71C-454C-9DEA-18F0F20018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FCEC524B-FA83-457F-9537-F8CC91EF40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26FCBAC-9C45-409D-A7CD-1AD8A9627F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E4BC85-3877-4CA1-A7B5-4211952E6C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27725573-9CF9-449E-AEDA-307EFB61A1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B85B04C-F748-4698-89AD-C54A3066B0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3019816E-43AA-44B7-AB7C-A3189C2C54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DB6F18DB-5AC3-4B18-8164-987DAE1332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77243AB4-18A3-4082-AAC2-6FFA7AA2697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ABE569AB-D4F3-4D16-9ACA-C7041A6F10A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21C194D9-640A-4568-8405-20B8354D071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E7C275C3-2FDC-4574-A0BE-F75B728581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A0DB76ED-1369-41AA-A322-C37F4F8B311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28178750-B076-44C8-AE45-872B27906B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81885D2C-8762-4C80-81F1-DDF1805509A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6BEBB86C-23EB-4462-9F87-E2E7D9199C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A95B3EC-0AD8-4F88-A30E-112EE0D1F92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45A290BA-E431-4652-BD1E-AD801C67ABA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62B0147E-7981-4897-A5BB-EB2D20EC46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BD220D9F-E148-4278-8A3E-E257B13FF3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9BEFB958-EB3F-4E0B-9DC1-5A5BDD93F7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21747F44-8770-4324-8C99-127283C688E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6C410C94-A7C2-46F4-B3EC-5A916FC2B31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CEC672F0-D711-4028-BD0B-333A25BF6342}"/>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2" name="【消防施設】&#10;一人当たり面積最大値テキスト">
          <a:extLst>
            <a:ext uri="{FF2B5EF4-FFF2-40B4-BE49-F238E27FC236}">
              <a16:creationId xmlns:a16="http://schemas.microsoft.com/office/drawing/2014/main" id="{6E6FFEEE-5064-48CB-99EE-9EEFCF11B01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3" name="直線コネクタ 812">
          <a:extLst>
            <a:ext uri="{FF2B5EF4-FFF2-40B4-BE49-F238E27FC236}">
              <a16:creationId xmlns:a16="http://schemas.microsoft.com/office/drawing/2014/main" id="{445666EB-F2E3-4311-9F99-1C85CB78CD53}"/>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14626D6D-2F54-4B2C-9524-4AA14FFCED47}"/>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4ED5E728-385A-4AC7-AF7F-D6B81E4E2C47}"/>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6" name="フローチャート: 判断 815">
          <a:extLst>
            <a:ext uri="{FF2B5EF4-FFF2-40B4-BE49-F238E27FC236}">
              <a16:creationId xmlns:a16="http://schemas.microsoft.com/office/drawing/2014/main" id="{205A25EC-E1BA-44B4-915E-1BC99A76BB2C}"/>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817" name="フローチャート: 判断 816">
          <a:extLst>
            <a:ext uri="{FF2B5EF4-FFF2-40B4-BE49-F238E27FC236}">
              <a16:creationId xmlns:a16="http://schemas.microsoft.com/office/drawing/2014/main" id="{ADD655BF-CFD2-49E9-A36C-C2575D272727}"/>
            </a:ext>
          </a:extLst>
        </xdr:cNvPr>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18" name="フローチャート: 判断 817">
          <a:extLst>
            <a:ext uri="{FF2B5EF4-FFF2-40B4-BE49-F238E27FC236}">
              <a16:creationId xmlns:a16="http://schemas.microsoft.com/office/drawing/2014/main" id="{5A843D8E-524E-462C-BB9F-6F040E9FA4AC}"/>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9" name="フローチャート: 判断 818">
          <a:extLst>
            <a:ext uri="{FF2B5EF4-FFF2-40B4-BE49-F238E27FC236}">
              <a16:creationId xmlns:a16="http://schemas.microsoft.com/office/drawing/2014/main" id="{3163B2D6-58F5-4F9A-A77C-79476877EE1F}"/>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8A7CD08-4F1D-475A-9DA8-0211852D1D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C1AD12B-B337-4AA3-8471-44FC9022D3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F06D6AD-EB8C-4469-A8A0-2D22CE3C6A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7D9052C-C760-4ED0-88AE-3764D355D3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D7D7251-BC1D-42E4-8311-D834C7F05B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5" name="楕円 824">
          <a:extLst>
            <a:ext uri="{FF2B5EF4-FFF2-40B4-BE49-F238E27FC236}">
              <a16:creationId xmlns:a16="http://schemas.microsoft.com/office/drawing/2014/main" id="{EF7B5BDA-648D-40DC-A3C8-9AAC55CD677A}"/>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6" name="【消防施設】&#10;一人当たり面積該当値テキスト">
          <a:extLst>
            <a:ext uri="{FF2B5EF4-FFF2-40B4-BE49-F238E27FC236}">
              <a16:creationId xmlns:a16="http://schemas.microsoft.com/office/drawing/2014/main" id="{320E0A3C-37DB-42A1-8E97-11682ED7CDEA}"/>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827" name="楕円 826">
          <a:extLst>
            <a:ext uri="{FF2B5EF4-FFF2-40B4-BE49-F238E27FC236}">
              <a16:creationId xmlns:a16="http://schemas.microsoft.com/office/drawing/2014/main" id="{CE2D0D3B-9CB2-424F-8FDD-0347946AEDAC}"/>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114300</xdr:rowOff>
    </xdr:to>
    <xdr:cxnSp macro="">
      <xdr:nvCxnSpPr>
        <xdr:cNvPr id="828" name="直線コネクタ 827">
          <a:extLst>
            <a:ext uri="{FF2B5EF4-FFF2-40B4-BE49-F238E27FC236}">
              <a16:creationId xmlns:a16="http://schemas.microsoft.com/office/drawing/2014/main" id="{944FBE8D-3E72-4B9B-89B0-017AA218B0B8}"/>
            </a:ext>
          </a:extLst>
        </xdr:cNvPr>
        <xdr:cNvCxnSpPr/>
      </xdr:nvCxnSpPr>
      <xdr:spPr>
        <a:xfrm>
          <a:off x="21323300" y="146646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9" name="楕円 828">
          <a:extLst>
            <a:ext uri="{FF2B5EF4-FFF2-40B4-BE49-F238E27FC236}">
              <a16:creationId xmlns:a16="http://schemas.microsoft.com/office/drawing/2014/main" id="{AB90A768-FE26-4EE4-9BD4-0558663E4B05}"/>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114300</xdr:rowOff>
    </xdr:to>
    <xdr:cxnSp macro="">
      <xdr:nvCxnSpPr>
        <xdr:cNvPr id="830" name="直線コネクタ 829">
          <a:extLst>
            <a:ext uri="{FF2B5EF4-FFF2-40B4-BE49-F238E27FC236}">
              <a16:creationId xmlns:a16="http://schemas.microsoft.com/office/drawing/2014/main" id="{55B7F9E4-8A0F-4280-B856-EEC796031DDD}"/>
            </a:ext>
          </a:extLst>
        </xdr:cNvPr>
        <xdr:cNvCxnSpPr/>
      </xdr:nvCxnSpPr>
      <xdr:spPr>
        <a:xfrm flipV="1">
          <a:off x="20434300" y="14664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31" name="楕円 830">
          <a:extLst>
            <a:ext uri="{FF2B5EF4-FFF2-40B4-BE49-F238E27FC236}">
              <a16:creationId xmlns:a16="http://schemas.microsoft.com/office/drawing/2014/main" id="{F54D0E53-C764-4E8F-9639-2CE2A5669A9A}"/>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140970</xdr:rowOff>
    </xdr:to>
    <xdr:cxnSp macro="">
      <xdr:nvCxnSpPr>
        <xdr:cNvPr id="832" name="直線コネクタ 831">
          <a:extLst>
            <a:ext uri="{FF2B5EF4-FFF2-40B4-BE49-F238E27FC236}">
              <a16:creationId xmlns:a16="http://schemas.microsoft.com/office/drawing/2014/main" id="{1C822A65-31DA-4C93-9290-A1FA9C7232DC}"/>
            </a:ext>
          </a:extLst>
        </xdr:cNvPr>
        <xdr:cNvCxnSpPr/>
      </xdr:nvCxnSpPr>
      <xdr:spPr>
        <a:xfrm flipV="1">
          <a:off x="19545300" y="14687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33" name="楕円 832">
          <a:extLst>
            <a:ext uri="{FF2B5EF4-FFF2-40B4-BE49-F238E27FC236}">
              <a16:creationId xmlns:a16="http://schemas.microsoft.com/office/drawing/2014/main" id="{33377CF0-ED1B-4761-95DC-BB39CCBD1D20}"/>
            </a:ext>
          </a:extLst>
        </xdr:cNvPr>
        <xdr:cNvSpPr/>
      </xdr:nvSpPr>
      <xdr:spPr>
        <a:xfrm>
          <a:off x="18605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91439</xdr:rowOff>
    </xdr:from>
    <xdr:to>
      <xdr:col>102</xdr:col>
      <xdr:colOff>114300</xdr:colOff>
      <xdr:row>85</xdr:row>
      <xdr:rowOff>140970</xdr:rowOff>
    </xdr:to>
    <xdr:cxnSp macro="">
      <xdr:nvCxnSpPr>
        <xdr:cNvPr id="834" name="直線コネクタ 833">
          <a:extLst>
            <a:ext uri="{FF2B5EF4-FFF2-40B4-BE49-F238E27FC236}">
              <a16:creationId xmlns:a16="http://schemas.microsoft.com/office/drawing/2014/main" id="{F8E244EA-33CE-4BCC-9E6F-A31CDA10CDD0}"/>
            </a:ext>
          </a:extLst>
        </xdr:cNvPr>
        <xdr:cNvCxnSpPr/>
      </xdr:nvCxnSpPr>
      <xdr:spPr>
        <a:xfrm>
          <a:off x="18656300" y="14664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5" name="n_1aveValue【消防施設】&#10;一人当たり面積">
          <a:extLst>
            <a:ext uri="{FF2B5EF4-FFF2-40B4-BE49-F238E27FC236}">
              <a16:creationId xmlns:a16="http://schemas.microsoft.com/office/drawing/2014/main" id="{292C50C6-3EB8-4D6D-AC21-9BA278F49F68}"/>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836" name="n_2aveValue【消防施設】&#10;一人当たり面積">
          <a:extLst>
            <a:ext uri="{FF2B5EF4-FFF2-40B4-BE49-F238E27FC236}">
              <a16:creationId xmlns:a16="http://schemas.microsoft.com/office/drawing/2014/main" id="{E8E24CB7-7F59-4E0C-8E22-6BDBDC7F87FD}"/>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37" name="n_3aveValue【消防施設】&#10;一人当たり面積">
          <a:extLst>
            <a:ext uri="{FF2B5EF4-FFF2-40B4-BE49-F238E27FC236}">
              <a16:creationId xmlns:a16="http://schemas.microsoft.com/office/drawing/2014/main" id="{14B27364-4916-4372-9F52-32421A525184}"/>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8" name="n_4aveValue【消防施設】&#10;一人当たり面積">
          <a:extLst>
            <a:ext uri="{FF2B5EF4-FFF2-40B4-BE49-F238E27FC236}">
              <a16:creationId xmlns:a16="http://schemas.microsoft.com/office/drawing/2014/main" id="{A02ABAF5-242B-4DC4-96F9-92FE4821FBA7}"/>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839" name="n_1mainValue【消防施設】&#10;一人当たり面積">
          <a:extLst>
            <a:ext uri="{FF2B5EF4-FFF2-40B4-BE49-F238E27FC236}">
              <a16:creationId xmlns:a16="http://schemas.microsoft.com/office/drawing/2014/main" id="{2998DBE7-4C2B-4EFD-8D08-A2B80263FC2C}"/>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40" name="n_2mainValue【消防施設】&#10;一人当たり面積">
          <a:extLst>
            <a:ext uri="{FF2B5EF4-FFF2-40B4-BE49-F238E27FC236}">
              <a16:creationId xmlns:a16="http://schemas.microsoft.com/office/drawing/2014/main" id="{798E91A8-7600-4373-91FA-1133B9FEDFF3}"/>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41" name="n_3mainValue【消防施設】&#10;一人当たり面積">
          <a:extLst>
            <a:ext uri="{FF2B5EF4-FFF2-40B4-BE49-F238E27FC236}">
              <a16:creationId xmlns:a16="http://schemas.microsoft.com/office/drawing/2014/main" id="{74D16910-1900-4446-9ABB-1AD330656627}"/>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42" name="n_4mainValue【消防施設】&#10;一人当たり面積">
          <a:extLst>
            <a:ext uri="{FF2B5EF4-FFF2-40B4-BE49-F238E27FC236}">
              <a16:creationId xmlns:a16="http://schemas.microsoft.com/office/drawing/2014/main" id="{9155E498-2896-4575-9E90-80A4F3830229}"/>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3DC4D10F-5E78-4F9A-A9A8-037DF848BF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9404DE71-4580-434E-B55D-E0852BF8DB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1AA4D79C-87D1-4172-B9ED-518A0CBF54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5B5FCF5B-6876-45C7-859B-A09A86C0A4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D36EC876-86E0-41A9-90A0-DDF46D313C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21948B7-FDDD-45B5-84BB-91B9F9BB12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F8F7280F-0200-4591-83C6-BEC468B9EE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2D8D8000-E90B-43E7-9EB4-C03E24CF6E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2D8DC047-C990-491A-9FCB-939F6D343E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B32F427B-A50C-40AB-BFB2-D654A548F4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FA30ACDB-77EE-4436-ACDF-EBA1E48339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E87B6419-9D4F-4BAF-99D8-D98CE2E219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EDB0954B-7CCC-4D64-8869-F0A1839EBC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796DC872-AAE7-4B7A-B839-B131C06DA0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EE94ADB5-7B65-45BF-B020-3E36CC1C77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8356D221-9602-4C87-9512-A51469B786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D9CC0979-3BB7-4962-A3EF-CAF209DF32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6CA9DFCD-2741-4708-8AB5-EBBCE25DFB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4EC7A0F3-ED7A-4668-8DA9-5BE23171F3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704B686B-9EFB-4D3C-AEFC-909D700E41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67BB0726-47F3-4409-A40F-21B88437CB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15627780-FB18-490C-A801-53352215F1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FCB27496-1DE4-4C2F-A43E-8BD528DBBB5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6FD2FB03-68CC-449D-8F7D-699237E8A3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97F653B4-EB94-41DA-8563-63756BF28B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217BBA8A-4060-45F0-AF18-630B49D78740}"/>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CDDB34AF-3388-4EAD-A569-52766D2857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AED717CB-6240-4BA3-A83D-56ED268A86C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71" name="【庁舎】&#10;有形固定資産減価償却率最大値テキスト">
          <a:extLst>
            <a:ext uri="{FF2B5EF4-FFF2-40B4-BE49-F238E27FC236}">
              <a16:creationId xmlns:a16="http://schemas.microsoft.com/office/drawing/2014/main" id="{4CCD8C8F-8230-45EB-98EF-82A5F7AEC11F}"/>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2" name="直線コネクタ 871">
          <a:extLst>
            <a:ext uri="{FF2B5EF4-FFF2-40B4-BE49-F238E27FC236}">
              <a16:creationId xmlns:a16="http://schemas.microsoft.com/office/drawing/2014/main" id="{3F2ABDA4-C771-46B2-808F-2343D805FB61}"/>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3" name="【庁舎】&#10;有形固定資産減価償却率平均値テキスト">
          <a:extLst>
            <a:ext uri="{FF2B5EF4-FFF2-40B4-BE49-F238E27FC236}">
              <a16:creationId xmlns:a16="http://schemas.microsoft.com/office/drawing/2014/main" id="{18B9F002-E06D-43BA-827E-BF182833E4C9}"/>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4" name="フローチャート: 判断 873">
          <a:extLst>
            <a:ext uri="{FF2B5EF4-FFF2-40B4-BE49-F238E27FC236}">
              <a16:creationId xmlns:a16="http://schemas.microsoft.com/office/drawing/2014/main" id="{60587403-05A6-4A9C-BD31-44ABC2B83A2C}"/>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5" name="フローチャート: 判断 874">
          <a:extLst>
            <a:ext uri="{FF2B5EF4-FFF2-40B4-BE49-F238E27FC236}">
              <a16:creationId xmlns:a16="http://schemas.microsoft.com/office/drawing/2014/main" id="{D46E0000-3FD6-440F-92F4-477B473E5641}"/>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6" name="フローチャート: 判断 875">
          <a:extLst>
            <a:ext uri="{FF2B5EF4-FFF2-40B4-BE49-F238E27FC236}">
              <a16:creationId xmlns:a16="http://schemas.microsoft.com/office/drawing/2014/main" id="{13FE62AB-FD11-48AF-A024-D946A8048EF7}"/>
            </a:ext>
          </a:extLst>
        </xdr:cNvPr>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7" name="フローチャート: 判断 876">
          <a:extLst>
            <a:ext uri="{FF2B5EF4-FFF2-40B4-BE49-F238E27FC236}">
              <a16:creationId xmlns:a16="http://schemas.microsoft.com/office/drawing/2014/main" id="{E87A7A46-7960-4391-89EA-E37E93EFE406}"/>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78" name="フローチャート: 判断 877">
          <a:extLst>
            <a:ext uri="{FF2B5EF4-FFF2-40B4-BE49-F238E27FC236}">
              <a16:creationId xmlns:a16="http://schemas.microsoft.com/office/drawing/2014/main" id="{52DB23CC-AB85-4F17-8F8A-738446D87CDD}"/>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B6041DC-1075-405D-AD40-E9D20804D4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739A4F0-51A7-4976-A0AE-575D0CD5AD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C758088-57A3-4072-A1EA-9CB5EBFEED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21A1EC4-1237-48E8-9FAB-2D8A26F1AB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836FED2-F68E-459C-B33B-753666A7F8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84" name="楕円 883">
          <a:extLst>
            <a:ext uri="{FF2B5EF4-FFF2-40B4-BE49-F238E27FC236}">
              <a16:creationId xmlns:a16="http://schemas.microsoft.com/office/drawing/2014/main" id="{203AEE6A-6B9D-4C58-A979-0D73651427FF}"/>
            </a:ext>
          </a:extLst>
        </xdr:cNvPr>
        <xdr:cNvSpPr/>
      </xdr:nvSpPr>
      <xdr:spPr>
        <a:xfrm>
          <a:off x="16268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7456</xdr:rowOff>
    </xdr:from>
    <xdr:ext cx="405111" cy="259045"/>
    <xdr:sp macro="" textlink="">
      <xdr:nvSpPr>
        <xdr:cNvPr id="885" name="【庁舎】&#10;有形固定資産減価償却率該当値テキスト">
          <a:extLst>
            <a:ext uri="{FF2B5EF4-FFF2-40B4-BE49-F238E27FC236}">
              <a16:creationId xmlns:a16="http://schemas.microsoft.com/office/drawing/2014/main" id="{A6EDF227-1AE2-4731-9C27-E1A80608530F}"/>
            </a:ext>
          </a:extLst>
        </xdr:cNvPr>
        <xdr:cNvSpPr txBox="1"/>
      </xdr:nvSpPr>
      <xdr:spPr>
        <a:xfrm>
          <a:off x="16357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86" name="楕円 885">
          <a:extLst>
            <a:ext uri="{FF2B5EF4-FFF2-40B4-BE49-F238E27FC236}">
              <a16:creationId xmlns:a16="http://schemas.microsoft.com/office/drawing/2014/main" id="{E26C8078-2B78-4585-B02B-60408D0D4B95}"/>
            </a:ext>
          </a:extLst>
        </xdr:cNvPr>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35379</xdr:rowOff>
    </xdr:to>
    <xdr:cxnSp macro="">
      <xdr:nvCxnSpPr>
        <xdr:cNvPr id="887" name="直線コネクタ 886">
          <a:extLst>
            <a:ext uri="{FF2B5EF4-FFF2-40B4-BE49-F238E27FC236}">
              <a16:creationId xmlns:a16="http://schemas.microsoft.com/office/drawing/2014/main" id="{787ACB05-8FFB-4671-88B8-75DC7D23E5CA}"/>
            </a:ext>
          </a:extLst>
        </xdr:cNvPr>
        <xdr:cNvCxnSpPr/>
      </xdr:nvCxnSpPr>
      <xdr:spPr>
        <a:xfrm>
          <a:off x="15481300" y="1781719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88" name="楕円 887">
          <a:extLst>
            <a:ext uri="{FF2B5EF4-FFF2-40B4-BE49-F238E27FC236}">
              <a16:creationId xmlns:a16="http://schemas.microsoft.com/office/drawing/2014/main" id="{3D7012BB-70D2-4755-9934-20935D1E6BFB}"/>
            </a:ext>
          </a:extLst>
        </xdr:cNvPr>
        <xdr:cNvSpPr/>
      </xdr:nvSpPr>
      <xdr:spPr>
        <a:xfrm>
          <a:off x="14541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103</xdr:row>
      <xdr:rowOff>157843</xdr:rowOff>
    </xdr:to>
    <xdr:cxnSp macro="">
      <xdr:nvCxnSpPr>
        <xdr:cNvPr id="889" name="直線コネクタ 888">
          <a:extLst>
            <a:ext uri="{FF2B5EF4-FFF2-40B4-BE49-F238E27FC236}">
              <a16:creationId xmlns:a16="http://schemas.microsoft.com/office/drawing/2014/main" id="{EB095714-E9CB-4AC1-9340-500D164B5757}"/>
            </a:ext>
          </a:extLst>
        </xdr:cNvPr>
        <xdr:cNvCxnSpPr/>
      </xdr:nvCxnSpPr>
      <xdr:spPr>
        <a:xfrm>
          <a:off x="14592300" y="177992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890" name="楕円 889">
          <a:extLst>
            <a:ext uri="{FF2B5EF4-FFF2-40B4-BE49-F238E27FC236}">
              <a16:creationId xmlns:a16="http://schemas.microsoft.com/office/drawing/2014/main" id="{4D352516-85A9-4465-BB97-D0BF9C77137A}"/>
            </a:ext>
          </a:extLst>
        </xdr:cNvPr>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108857</xdr:rowOff>
    </xdr:from>
    <xdr:to>
      <xdr:col>76</xdr:col>
      <xdr:colOff>114300</xdr:colOff>
      <xdr:row>103</xdr:row>
      <xdr:rowOff>139881</xdr:rowOff>
    </xdr:to>
    <xdr:cxnSp macro="">
      <xdr:nvCxnSpPr>
        <xdr:cNvPr id="891" name="直線コネクタ 890">
          <a:extLst>
            <a:ext uri="{FF2B5EF4-FFF2-40B4-BE49-F238E27FC236}">
              <a16:creationId xmlns:a16="http://schemas.microsoft.com/office/drawing/2014/main" id="{8C33E2F5-A381-45E1-9DF7-5B7844ED2B0C}"/>
            </a:ext>
          </a:extLst>
        </xdr:cNvPr>
        <xdr:cNvCxnSpPr/>
      </xdr:nvCxnSpPr>
      <xdr:spPr>
        <a:xfrm>
          <a:off x="13703300" y="1776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10705</xdr:rowOff>
    </xdr:from>
    <xdr:to>
      <xdr:col>67</xdr:col>
      <xdr:colOff>101600</xdr:colOff>
      <xdr:row>103</xdr:row>
      <xdr:rowOff>112305</xdr:rowOff>
    </xdr:to>
    <xdr:sp macro="" textlink="">
      <xdr:nvSpPr>
        <xdr:cNvPr id="892" name="楕円 891">
          <a:extLst>
            <a:ext uri="{FF2B5EF4-FFF2-40B4-BE49-F238E27FC236}">
              <a16:creationId xmlns:a16="http://schemas.microsoft.com/office/drawing/2014/main" id="{0CD4B67F-5696-4520-B621-7D7B1C3FB896}"/>
            </a:ext>
          </a:extLst>
        </xdr:cNvPr>
        <xdr:cNvSpPr/>
      </xdr:nvSpPr>
      <xdr:spPr>
        <a:xfrm>
          <a:off x="12763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103</xdr:row>
      <xdr:rowOff>108857</xdr:rowOff>
    </xdr:to>
    <xdr:cxnSp macro="">
      <xdr:nvCxnSpPr>
        <xdr:cNvPr id="893" name="直線コネクタ 892">
          <a:extLst>
            <a:ext uri="{FF2B5EF4-FFF2-40B4-BE49-F238E27FC236}">
              <a16:creationId xmlns:a16="http://schemas.microsoft.com/office/drawing/2014/main" id="{E9091B37-AA96-4584-8FA8-656E81844D60}"/>
            </a:ext>
          </a:extLst>
        </xdr:cNvPr>
        <xdr:cNvCxnSpPr/>
      </xdr:nvCxnSpPr>
      <xdr:spPr>
        <a:xfrm>
          <a:off x="12814300" y="177208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4" name="n_1aveValue【庁舎】&#10;有形固定資産減価償却率">
          <a:extLst>
            <a:ext uri="{FF2B5EF4-FFF2-40B4-BE49-F238E27FC236}">
              <a16:creationId xmlns:a16="http://schemas.microsoft.com/office/drawing/2014/main" id="{2412E232-7D57-4931-BFA7-A2D08FCCA826}"/>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95" name="n_2aveValue【庁舎】&#10;有形固定資産減価償却率">
          <a:extLst>
            <a:ext uri="{FF2B5EF4-FFF2-40B4-BE49-F238E27FC236}">
              <a16:creationId xmlns:a16="http://schemas.microsoft.com/office/drawing/2014/main" id="{9874FE43-052F-4FD2-A0DD-38FF37B00CB0}"/>
            </a:ext>
          </a:extLst>
        </xdr:cNvPr>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96" name="n_3aveValue【庁舎】&#10;有形固定資産減価償却率">
          <a:extLst>
            <a:ext uri="{FF2B5EF4-FFF2-40B4-BE49-F238E27FC236}">
              <a16:creationId xmlns:a16="http://schemas.microsoft.com/office/drawing/2014/main" id="{10A477E4-209E-4109-A010-4286FF54BE8A}"/>
            </a:ext>
          </a:extLst>
        </xdr:cNvPr>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7" name="n_4aveValue【庁舎】&#10;有形固定資産減価償却率">
          <a:extLst>
            <a:ext uri="{FF2B5EF4-FFF2-40B4-BE49-F238E27FC236}">
              <a16:creationId xmlns:a16="http://schemas.microsoft.com/office/drawing/2014/main" id="{09CDE2BF-ADB0-4CD1-812A-1C0E3BE7B37E}"/>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898" name="n_1mainValue【庁舎】&#10;有形固定資産減価償却率">
          <a:extLst>
            <a:ext uri="{FF2B5EF4-FFF2-40B4-BE49-F238E27FC236}">
              <a16:creationId xmlns:a16="http://schemas.microsoft.com/office/drawing/2014/main" id="{F85F3331-F3D1-4B4D-9C34-1CC661354C49}"/>
            </a:ext>
          </a:extLst>
        </xdr:cNvPr>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899" name="n_2mainValue【庁舎】&#10;有形固定資産減価償却率">
          <a:extLst>
            <a:ext uri="{FF2B5EF4-FFF2-40B4-BE49-F238E27FC236}">
              <a16:creationId xmlns:a16="http://schemas.microsoft.com/office/drawing/2014/main" id="{60B70CC7-05DE-4BCC-85EF-C93626E8FE3A}"/>
            </a:ext>
          </a:extLst>
        </xdr:cNvPr>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900" name="n_3mainValue【庁舎】&#10;有形固定資産減価償却率">
          <a:extLst>
            <a:ext uri="{FF2B5EF4-FFF2-40B4-BE49-F238E27FC236}">
              <a16:creationId xmlns:a16="http://schemas.microsoft.com/office/drawing/2014/main" id="{7121B140-1E82-4147-B1D8-AE14F5CA3C26}"/>
            </a:ext>
          </a:extLst>
        </xdr:cNvPr>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128832</xdr:rowOff>
    </xdr:from>
    <xdr:ext cx="405111" cy="259045"/>
    <xdr:sp macro="" textlink="">
      <xdr:nvSpPr>
        <xdr:cNvPr id="901" name="n_4mainValue【庁舎】&#10;有形固定資産減価償却率">
          <a:extLst>
            <a:ext uri="{FF2B5EF4-FFF2-40B4-BE49-F238E27FC236}">
              <a16:creationId xmlns:a16="http://schemas.microsoft.com/office/drawing/2014/main" id="{5FBBED1F-D266-4300-A0A4-EDCE5B97EE79}"/>
            </a:ext>
          </a:extLst>
        </xdr:cNvPr>
        <xdr:cNvSpPr txBox="1"/>
      </xdr:nvSpPr>
      <xdr:spPr>
        <a:xfrm>
          <a:off x="12611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6E1C0098-2F08-4B45-9520-FAB53E1A6C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31631E9F-6C15-4544-B227-94F758924E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DA9AC3B9-247B-47BB-9023-14F9B8F280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223EE6F-DC0E-4E25-994E-09ED5C5A73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1E45FA22-E020-4740-86FF-3149F602F3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54A75349-F68A-428A-8D68-D4EBAB2E72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310A1663-A2A0-4B63-883D-9AB4BC6A1C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CD467615-0FD6-4EE4-8DB8-65A0578410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6C2C53AE-9DE4-4B04-835E-7653EC31C2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D385E1B8-9035-4A71-A0C5-6872E62857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89375009-40FD-40B6-AAD2-7F6B76D8AE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BA0E17CF-980F-46B5-9B5D-4B2E46F8F33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44FFE1A7-646D-49CA-A84B-CFF756CC7DB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F3553BBE-F53D-43DB-8560-7F1144C88D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3C1EBEB6-38DC-4F21-A46A-4D8E5DE859A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A465678D-C786-43EE-A4EE-AECEADD0226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1BADFF9A-E067-4AC7-AA34-35CFA6CA4C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7B7BD5E9-6CDB-45F7-A7E8-AC37D03F562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891BC581-D4A0-43FF-89AA-B755277BBA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9B1D5425-CA5F-47D8-B8BE-8C0E6551B4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E736A7A-CAD5-49E1-B257-93167BF6D7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8B9E8AA9-7ED9-4352-B457-9770857813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CF9D67B6-E6D4-4B15-875D-B743C39C71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8BA5767C-2E7C-4422-85E3-86F04B893F8B}"/>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3FA4C927-2ED6-44C4-BF2A-3088BC347C47}"/>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DCAB8D64-F388-402C-886E-0FAEB7D1EC54}"/>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8" name="【庁舎】&#10;一人当たり面積最大値テキスト">
          <a:extLst>
            <a:ext uri="{FF2B5EF4-FFF2-40B4-BE49-F238E27FC236}">
              <a16:creationId xmlns:a16="http://schemas.microsoft.com/office/drawing/2014/main" id="{C3B8143A-3944-4403-A5C1-FD16C34A1FE3}"/>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9" name="直線コネクタ 928">
          <a:extLst>
            <a:ext uri="{FF2B5EF4-FFF2-40B4-BE49-F238E27FC236}">
              <a16:creationId xmlns:a16="http://schemas.microsoft.com/office/drawing/2014/main" id="{9CCB3505-F5C9-45B0-8F60-F24FCD4712FE}"/>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id="{8200CE4A-6535-4F5F-932B-4AAD23E691EC}"/>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D7582186-8075-4A39-BBB4-101357164772}"/>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2" name="フローチャート: 判断 931">
          <a:extLst>
            <a:ext uri="{FF2B5EF4-FFF2-40B4-BE49-F238E27FC236}">
              <a16:creationId xmlns:a16="http://schemas.microsoft.com/office/drawing/2014/main" id="{B2BE6785-516E-430D-8EC1-555D298D9CA7}"/>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3" name="フローチャート: 判断 932">
          <a:extLst>
            <a:ext uri="{FF2B5EF4-FFF2-40B4-BE49-F238E27FC236}">
              <a16:creationId xmlns:a16="http://schemas.microsoft.com/office/drawing/2014/main" id="{C2533E73-866E-419A-BFD9-9E20E6026F21}"/>
            </a:ext>
          </a:extLst>
        </xdr:cNvPr>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934" name="フローチャート: 判断 933">
          <a:extLst>
            <a:ext uri="{FF2B5EF4-FFF2-40B4-BE49-F238E27FC236}">
              <a16:creationId xmlns:a16="http://schemas.microsoft.com/office/drawing/2014/main" id="{6275B6C9-EDF1-41E9-8A46-FC4F0EAB03E2}"/>
            </a:ext>
          </a:extLst>
        </xdr:cNvPr>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5" name="フローチャート: 判断 934">
          <a:extLst>
            <a:ext uri="{FF2B5EF4-FFF2-40B4-BE49-F238E27FC236}">
              <a16:creationId xmlns:a16="http://schemas.microsoft.com/office/drawing/2014/main" id="{B7AF9412-8459-41A4-9A2A-38C80FAF53D5}"/>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5108983-6747-46BC-98E1-B1EEFB32E1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7562172-AE91-4CF8-893D-9DD030F801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C6A51C4-3878-40CE-BD9F-0F2570C6AD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AA98AD4-4619-4B22-8DDF-D76C5E81E3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508AFE8-0C4C-4076-9C62-4FECCA3C10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147320</xdr:rowOff>
    </xdr:from>
    <xdr:to>
      <xdr:col>116</xdr:col>
      <xdr:colOff>114300</xdr:colOff>
      <xdr:row>104</xdr:row>
      <xdr:rowOff>77470</xdr:rowOff>
    </xdr:to>
    <xdr:sp macro="" textlink="">
      <xdr:nvSpPr>
        <xdr:cNvPr id="941" name="楕円 940">
          <a:extLst>
            <a:ext uri="{FF2B5EF4-FFF2-40B4-BE49-F238E27FC236}">
              <a16:creationId xmlns:a16="http://schemas.microsoft.com/office/drawing/2014/main" id="{E919ED8F-AC86-440D-9197-209E8158FE63}"/>
            </a:ext>
          </a:extLst>
        </xdr:cNvPr>
        <xdr:cNvSpPr/>
      </xdr:nvSpPr>
      <xdr:spPr>
        <a:xfrm>
          <a:off x="22110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170197</xdr:rowOff>
    </xdr:from>
    <xdr:ext cx="469744" cy="259045"/>
    <xdr:sp macro="" textlink="">
      <xdr:nvSpPr>
        <xdr:cNvPr id="942" name="【庁舎】&#10;一人当たり面積該当値テキスト">
          <a:extLst>
            <a:ext uri="{FF2B5EF4-FFF2-40B4-BE49-F238E27FC236}">
              <a16:creationId xmlns:a16="http://schemas.microsoft.com/office/drawing/2014/main" id="{A545560C-E1C3-4146-9C76-7A8B09221848}"/>
            </a:ext>
          </a:extLst>
        </xdr:cNvPr>
        <xdr:cNvSpPr txBox="1"/>
      </xdr:nvSpPr>
      <xdr:spPr>
        <a:xfrm>
          <a:off x="22199600"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147320</xdr:rowOff>
    </xdr:from>
    <xdr:to>
      <xdr:col>112</xdr:col>
      <xdr:colOff>38100</xdr:colOff>
      <xdr:row>104</xdr:row>
      <xdr:rowOff>77470</xdr:rowOff>
    </xdr:to>
    <xdr:sp macro="" textlink="">
      <xdr:nvSpPr>
        <xdr:cNvPr id="943" name="楕円 942">
          <a:extLst>
            <a:ext uri="{FF2B5EF4-FFF2-40B4-BE49-F238E27FC236}">
              <a16:creationId xmlns:a16="http://schemas.microsoft.com/office/drawing/2014/main" id="{4411EA4D-D614-4C7C-83C5-9CB547119A1D}"/>
            </a:ext>
          </a:extLst>
        </xdr:cNvPr>
        <xdr:cNvSpPr/>
      </xdr:nvSpPr>
      <xdr:spPr>
        <a:xfrm>
          <a:off x="2127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26670</xdr:rowOff>
    </xdr:from>
    <xdr:to>
      <xdr:col>116</xdr:col>
      <xdr:colOff>63500</xdr:colOff>
      <xdr:row>104</xdr:row>
      <xdr:rowOff>26670</xdr:rowOff>
    </xdr:to>
    <xdr:cxnSp macro="">
      <xdr:nvCxnSpPr>
        <xdr:cNvPr id="944" name="直線コネクタ 943">
          <a:extLst>
            <a:ext uri="{FF2B5EF4-FFF2-40B4-BE49-F238E27FC236}">
              <a16:creationId xmlns:a16="http://schemas.microsoft.com/office/drawing/2014/main" id="{72338985-2971-47CE-901F-5916838FD859}"/>
            </a:ext>
          </a:extLst>
        </xdr:cNvPr>
        <xdr:cNvCxnSpPr/>
      </xdr:nvCxnSpPr>
      <xdr:spPr>
        <a:xfrm>
          <a:off x="21323300" y="17857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147320</xdr:rowOff>
    </xdr:from>
    <xdr:to>
      <xdr:col>107</xdr:col>
      <xdr:colOff>101600</xdr:colOff>
      <xdr:row>104</xdr:row>
      <xdr:rowOff>77470</xdr:rowOff>
    </xdr:to>
    <xdr:sp macro="" textlink="">
      <xdr:nvSpPr>
        <xdr:cNvPr id="945" name="楕円 944">
          <a:extLst>
            <a:ext uri="{FF2B5EF4-FFF2-40B4-BE49-F238E27FC236}">
              <a16:creationId xmlns:a16="http://schemas.microsoft.com/office/drawing/2014/main" id="{BEEBF479-F555-4002-94E7-975AA0E61B57}"/>
            </a:ext>
          </a:extLst>
        </xdr:cNvPr>
        <xdr:cNvSpPr/>
      </xdr:nvSpPr>
      <xdr:spPr>
        <a:xfrm>
          <a:off x="2038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26670</xdr:rowOff>
    </xdr:from>
    <xdr:to>
      <xdr:col>111</xdr:col>
      <xdr:colOff>177800</xdr:colOff>
      <xdr:row>104</xdr:row>
      <xdr:rowOff>26670</xdr:rowOff>
    </xdr:to>
    <xdr:cxnSp macro="">
      <xdr:nvCxnSpPr>
        <xdr:cNvPr id="946" name="直線コネクタ 945">
          <a:extLst>
            <a:ext uri="{FF2B5EF4-FFF2-40B4-BE49-F238E27FC236}">
              <a16:creationId xmlns:a16="http://schemas.microsoft.com/office/drawing/2014/main" id="{D64631BD-5F93-4E07-94F2-B53948478DF5}"/>
            </a:ext>
          </a:extLst>
        </xdr:cNvPr>
        <xdr:cNvCxnSpPr/>
      </xdr:nvCxnSpPr>
      <xdr:spPr>
        <a:xfrm>
          <a:off x="20434300" y="1785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147320</xdr:rowOff>
    </xdr:from>
    <xdr:to>
      <xdr:col>102</xdr:col>
      <xdr:colOff>165100</xdr:colOff>
      <xdr:row>104</xdr:row>
      <xdr:rowOff>77470</xdr:rowOff>
    </xdr:to>
    <xdr:sp macro="" textlink="">
      <xdr:nvSpPr>
        <xdr:cNvPr id="947" name="楕円 946">
          <a:extLst>
            <a:ext uri="{FF2B5EF4-FFF2-40B4-BE49-F238E27FC236}">
              <a16:creationId xmlns:a16="http://schemas.microsoft.com/office/drawing/2014/main" id="{C6380A64-1070-4431-9239-2EBFBF29A3A5}"/>
            </a:ext>
          </a:extLst>
        </xdr:cNvPr>
        <xdr:cNvSpPr/>
      </xdr:nvSpPr>
      <xdr:spPr>
        <a:xfrm>
          <a:off x="19494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26670</xdr:rowOff>
    </xdr:from>
    <xdr:to>
      <xdr:col>107</xdr:col>
      <xdr:colOff>50800</xdr:colOff>
      <xdr:row>104</xdr:row>
      <xdr:rowOff>26670</xdr:rowOff>
    </xdr:to>
    <xdr:cxnSp macro="">
      <xdr:nvCxnSpPr>
        <xdr:cNvPr id="948" name="直線コネクタ 947">
          <a:extLst>
            <a:ext uri="{FF2B5EF4-FFF2-40B4-BE49-F238E27FC236}">
              <a16:creationId xmlns:a16="http://schemas.microsoft.com/office/drawing/2014/main" id="{CFA06DCC-DD11-4E12-AF3D-5D385311786C}"/>
            </a:ext>
          </a:extLst>
        </xdr:cNvPr>
        <xdr:cNvCxnSpPr/>
      </xdr:nvCxnSpPr>
      <xdr:spPr>
        <a:xfrm>
          <a:off x="19545300" y="1785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139700</xdr:rowOff>
    </xdr:from>
    <xdr:to>
      <xdr:col>98</xdr:col>
      <xdr:colOff>38100</xdr:colOff>
      <xdr:row>104</xdr:row>
      <xdr:rowOff>69850</xdr:rowOff>
    </xdr:to>
    <xdr:sp macro="" textlink="">
      <xdr:nvSpPr>
        <xdr:cNvPr id="949" name="楕円 948">
          <a:extLst>
            <a:ext uri="{FF2B5EF4-FFF2-40B4-BE49-F238E27FC236}">
              <a16:creationId xmlns:a16="http://schemas.microsoft.com/office/drawing/2014/main" id="{B30D1663-7B40-4AB5-AD84-F6C64D7EE10C}"/>
            </a:ext>
          </a:extLst>
        </xdr:cNvPr>
        <xdr:cNvSpPr/>
      </xdr:nvSpPr>
      <xdr:spPr>
        <a:xfrm>
          <a:off x="18605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26670</xdr:rowOff>
    </xdr:to>
    <xdr:cxnSp macro="">
      <xdr:nvCxnSpPr>
        <xdr:cNvPr id="950" name="直線コネクタ 949">
          <a:extLst>
            <a:ext uri="{FF2B5EF4-FFF2-40B4-BE49-F238E27FC236}">
              <a16:creationId xmlns:a16="http://schemas.microsoft.com/office/drawing/2014/main" id="{A59F1C79-9D8B-49CB-83F6-D3FC0DAB386A}"/>
            </a:ext>
          </a:extLst>
        </xdr:cNvPr>
        <xdr:cNvCxnSpPr/>
      </xdr:nvCxnSpPr>
      <xdr:spPr>
        <a:xfrm>
          <a:off x="18656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51" name="n_1aveValue【庁舎】&#10;一人当たり面積">
          <a:extLst>
            <a:ext uri="{FF2B5EF4-FFF2-40B4-BE49-F238E27FC236}">
              <a16:creationId xmlns:a16="http://schemas.microsoft.com/office/drawing/2014/main" id="{27084E58-0803-40F6-A6D7-3A475B2CE183}"/>
            </a:ext>
          </a:extLst>
        </xdr:cNvPr>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114316</xdr:rowOff>
    </xdr:from>
    <xdr:ext cx="469744" cy="259045"/>
    <xdr:sp macro="" textlink="">
      <xdr:nvSpPr>
        <xdr:cNvPr id="952" name="n_2aveValue【庁舎】&#10;一人当たり面積">
          <a:extLst>
            <a:ext uri="{FF2B5EF4-FFF2-40B4-BE49-F238E27FC236}">
              <a16:creationId xmlns:a16="http://schemas.microsoft.com/office/drawing/2014/main" id="{532D3FA2-CA61-4E57-95F0-C7EE7AE3CB34}"/>
            </a:ext>
          </a:extLst>
        </xdr:cNvPr>
        <xdr:cNvSpPr txBox="1"/>
      </xdr:nvSpPr>
      <xdr:spPr>
        <a:xfrm>
          <a:off x="201994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76216</xdr:rowOff>
    </xdr:from>
    <xdr:ext cx="469744" cy="259045"/>
    <xdr:sp macro="" textlink="">
      <xdr:nvSpPr>
        <xdr:cNvPr id="953" name="n_3aveValue【庁舎】&#10;一人当たり面積">
          <a:extLst>
            <a:ext uri="{FF2B5EF4-FFF2-40B4-BE49-F238E27FC236}">
              <a16:creationId xmlns:a16="http://schemas.microsoft.com/office/drawing/2014/main" id="{6F7C1F53-3DA7-4CD4-9763-389C17CBF3F6}"/>
            </a:ext>
          </a:extLst>
        </xdr:cNvPr>
        <xdr:cNvSpPr txBox="1"/>
      </xdr:nvSpPr>
      <xdr:spPr>
        <a:xfrm>
          <a:off x="19310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4" name="n_4aveValue【庁舎】&#10;一人当たり面積">
          <a:extLst>
            <a:ext uri="{FF2B5EF4-FFF2-40B4-BE49-F238E27FC236}">
              <a16:creationId xmlns:a16="http://schemas.microsoft.com/office/drawing/2014/main" id="{AC4DB48D-9345-4A7B-86EB-0063B8CB32F6}"/>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93997</xdr:rowOff>
    </xdr:from>
    <xdr:ext cx="469744" cy="259045"/>
    <xdr:sp macro="" textlink="">
      <xdr:nvSpPr>
        <xdr:cNvPr id="955" name="n_1mainValue【庁舎】&#10;一人当たり面積">
          <a:extLst>
            <a:ext uri="{FF2B5EF4-FFF2-40B4-BE49-F238E27FC236}">
              <a16:creationId xmlns:a16="http://schemas.microsoft.com/office/drawing/2014/main" id="{F905708F-7478-49F5-9110-068FD5982F7A}"/>
            </a:ext>
          </a:extLst>
        </xdr:cNvPr>
        <xdr:cNvSpPr txBox="1"/>
      </xdr:nvSpPr>
      <xdr:spPr>
        <a:xfrm>
          <a:off x="21075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93997</xdr:rowOff>
    </xdr:from>
    <xdr:ext cx="469744" cy="259045"/>
    <xdr:sp macro="" textlink="">
      <xdr:nvSpPr>
        <xdr:cNvPr id="956" name="n_2mainValue【庁舎】&#10;一人当たり面積">
          <a:extLst>
            <a:ext uri="{FF2B5EF4-FFF2-40B4-BE49-F238E27FC236}">
              <a16:creationId xmlns:a16="http://schemas.microsoft.com/office/drawing/2014/main" id="{6D546297-97E3-4AED-91F3-D7672AE19EDA}"/>
            </a:ext>
          </a:extLst>
        </xdr:cNvPr>
        <xdr:cNvSpPr txBox="1"/>
      </xdr:nvSpPr>
      <xdr:spPr>
        <a:xfrm>
          <a:off x="20199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93997</xdr:rowOff>
    </xdr:from>
    <xdr:ext cx="469744" cy="259045"/>
    <xdr:sp macro="" textlink="">
      <xdr:nvSpPr>
        <xdr:cNvPr id="957" name="n_3mainValue【庁舎】&#10;一人当たり面積">
          <a:extLst>
            <a:ext uri="{FF2B5EF4-FFF2-40B4-BE49-F238E27FC236}">
              <a16:creationId xmlns:a16="http://schemas.microsoft.com/office/drawing/2014/main" id="{52CA5AE2-775D-4C6A-BBBA-EF5FAD8FAE0C}"/>
            </a:ext>
          </a:extLst>
        </xdr:cNvPr>
        <xdr:cNvSpPr txBox="1"/>
      </xdr:nvSpPr>
      <xdr:spPr>
        <a:xfrm>
          <a:off x="19310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60977</xdr:rowOff>
    </xdr:from>
    <xdr:ext cx="469744" cy="259045"/>
    <xdr:sp macro="" textlink="">
      <xdr:nvSpPr>
        <xdr:cNvPr id="958" name="n_4mainValue【庁舎】&#10;一人当たり面積">
          <a:extLst>
            <a:ext uri="{FF2B5EF4-FFF2-40B4-BE49-F238E27FC236}">
              <a16:creationId xmlns:a16="http://schemas.microsoft.com/office/drawing/2014/main" id="{C4CFFFEE-6EF2-4166-9311-B4DB81F9EF35}"/>
            </a:ext>
          </a:extLst>
        </xdr:cNvPr>
        <xdr:cNvSpPr txBox="1"/>
      </xdr:nvSpPr>
      <xdr:spPr>
        <a:xfrm>
          <a:off x="18421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7AA614FC-C2E6-4055-A54D-1B8EAE847F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B92E7BD6-869D-448E-81DF-5D8481C76E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D0BB970C-C4B4-4E00-BB66-EEA4A37231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施設全体としては、類似他団体と比較して新しい施設となっている。施設の中でも償却率が高い一般廃棄物処理施設については、新一般廃棄物処理施設建設事業として令和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年稼働開始に向けて事業が進められている。償却率が同程度の平成元年供用開始の保健センターについては、公共施設等管理計画に基づき長寿命化対策を行っていく。学校施設の体育館・プールについては、</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を行っていく。消防施設については牧港出張所が建物劣化度が高いため、他の消防施設に先立って長寿命化対策を行いつつ、内間出張所との統合・再配置を含めた検討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Z1" zoomScale="80" zoomScaleNormal="80" workbookViewId="0">
      <selection activeCell="AY20" sqref="AY20:BM2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59815018</v>
      </c>
      <c r="BO4" s="407"/>
      <c r="BP4" s="407"/>
      <c r="BQ4" s="407"/>
      <c r="BR4" s="407"/>
      <c r="BS4" s="407"/>
      <c r="BT4" s="407"/>
      <c r="BU4" s="408"/>
      <c r="BV4" s="406">
        <v>61451010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8.8000000000000007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58210963</v>
      </c>
      <c r="BO5" s="444"/>
      <c r="BP5" s="444"/>
      <c r="BQ5" s="444"/>
      <c r="BR5" s="444"/>
      <c r="BS5" s="444"/>
      <c r="BT5" s="444"/>
      <c r="BU5" s="445"/>
      <c r="BV5" s="443">
        <v>58814487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v>
      </c>
      <c r="CU5" s="441"/>
      <c r="CV5" s="441"/>
      <c r="CW5" s="441"/>
      <c r="CX5" s="441"/>
      <c r="CY5" s="441"/>
      <c r="CZ5" s="441"/>
      <c r="DA5" s="442"/>
      <c r="DB5" s="440">
        <v>88.1</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1604055</v>
      </c>
      <c r="BO6" s="444"/>
      <c r="BP6" s="444"/>
      <c r="BQ6" s="444"/>
      <c r="BR6" s="444"/>
      <c r="BS6" s="444"/>
      <c r="BT6" s="444"/>
      <c r="BU6" s="445"/>
      <c r="BV6" s="443">
        <v>2636523</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92.9</v>
      </c>
      <c r="CU6" s="481"/>
      <c r="CV6" s="481"/>
      <c r="CW6" s="481"/>
      <c r="CX6" s="481"/>
      <c r="CY6" s="481"/>
      <c r="CZ6" s="481"/>
      <c r="DA6" s="482"/>
      <c r="DB6" s="480">
        <v>95.6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561398</v>
      </c>
      <c r="BO7" s="444"/>
      <c r="BP7" s="444"/>
      <c r="BQ7" s="444"/>
      <c r="BR7" s="444"/>
      <c r="BS7" s="444"/>
      <c r="BT7" s="444"/>
      <c r="BU7" s="445"/>
      <c r="BV7" s="443">
        <v>426270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25066212</v>
      </c>
      <c r="CU7" s="444"/>
      <c r="CV7" s="444"/>
      <c r="CW7" s="444"/>
      <c r="CX7" s="444"/>
      <c r="CY7" s="444"/>
      <c r="CZ7" s="444"/>
      <c r="DA7" s="445"/>
      <c r="DB7" s="443">
        <v>25225300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1042657</v>
      </c>
      <c r="BO8" s="444"/>
      <c r="BP8" s="444"/>
      <c r="BQ8" s="444"/>
      <c r="BR8" s="444"/>
      <c r="BS8" s="444"/>
      <c r="BT8" s="444"/>
      <c r="BU8" s="445"/>
      <c r="BV8" s="443">
        <v>2210253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0.79</v>
      </c>
      <c r="CU8" s="484"/>
      <c r="CV8" s="484"/>
      <c r="CW8" s="484"/>
      <c r="CX8" s="484"/>
      <c r="CY8" s="484"/>
      <c r="CZ8" s="484"/>
      <c r="DA8" s="485"/>
      <c r="DB8" s="483">
        <v>0.81</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115690</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96</v>
      </c>
      <c r="AV9" s="476"/>
      <c r="AW9" s="476"/>
      <c r="AX9" s="476"/>
      <c r="AY9" s="477" t="s">
        <v>119</v>
      </c>
      <c r="AZ9" s="478"/>
      <c r="BA9" s="478"/>
      <c r="BB9" s="478"/>
      <c r="BC9" s="478"/>
      <c r="BD9" s="478"/>
      <c r="BE9" s="478"/>
      <c r="BF9" s="478"/>
      <c r="BG9" s="478"/>
      <c r="BH9" s="478"/>
      <c r="BI9" s="478"/>
      <c r="BJ9" s="478"/>
      <c r="BK9" s="478"/>
      <c r="BL9" s="478"/>
      <c r="BM9" s="479"/>
      <c r="BN9" s="443">
        <v>-1167596</v>
      </c>
      <c r="BO9" s="444"/>
      <c r="BP9" s="444"/>
      <c r="BQ9" s="444"/>
      <c r="BR9" s="444"/>
      <c r="BS9" s="444"/>
      <c r="BT9" s="444"/>
      <c r="BU9" s="445"/>
      <c r="BV9" s="443">
        <v>923292</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10.199999999999999</v>
      </c>
      <c r="CU9" s="441"/>
      <c r="CV9" s="441"/>
      <c r="CW9" s="441"/>
      <c r="CX9" s="441"/>
      <c r="CY9" s="441"/>
      <c r="CZ9" s="441"/>
      <c r="DA9" s="442"/>
      <c r="DB9" s="440">
        <v>11.3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114232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1552234</v>
      </c>
      <c r="BO10" s="444"/>
      <c r="BP10" s="444"/>
      <c r="BQ10" s="444"/>
      <c r="BR10" s="444"/>
      <c r="BS10" s="444"/>
      <c r="BT10" s="444"/>
      <c r="BU10" s="445"/>
      <c r="BV10" s="443">
        <v>630000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112</v>
      </c>
      <c r="AV11" s="476"/>
      <c r="AW11" s="476"/>
      <c r="AX11" s="476"/>
      <c r="AY11" s="477" t="s">
        <v>129</v>
      </c>
      <c r="AZ11" s="478"/>
      <c r="BA11" s="478"/>
      <c r="BB11" s="478"/>
      <c r="BC11" s="478"/>
      <c r="BD11" s="478"/>
      <c r="BE11" s="478"/>
      <c r="BF11" s="478"/>
      <c r="BG11" s="478"/>
      <c r="BH11" s="478"/>
      <c r="BI11" s="478"/>
      <c r="BJ11" s="478"/>
      <c r="BK11" s="478"/>
      <c r="BL11" s="478"/>
      <c r="BM11" s="479"/>
      <c r="BN11" s="443">
        <v>28172</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115702</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114378</v>
      </c>
      <c r="S13" s="528"/>
      <c r="T13" s="528"/>
      <c r="U13" s="528"/>
      <c r="V13" s="529"/>
      <c r="W13" s="459" t="s">
        <v>141</v>
      </c>
      <c r="X13" s="460"/>
      <c r="Y13" s="460"/>
      <c r="Z13" s="460"/>
      <c r="AA13" s="460"/>
      <c r="AB13" s="450"/>
      <c r="AC13" s="494">
        <v>172</v>
      </c>
      <c r="AD13" s="495"/>
      <c r="AE13" s="495"/>
      <c r="AF13" s="495"/>
      <c r="AG13" s="537"/>
      <c r="AH13" s="494">
        <v>190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412810</v>
      </c>
      <c r="BO13" s="444"/>
      <c r="BP13" s="444"/>
      <c r="BQ13" s="444"/>
      <c r="BR13" s="444"/>
      <c r="BS13" s="444"/>
      <c r="BT13" s="444"/>
      <c r="BU13" s="445"/>
      <c r="BV13" s="443">
        <v>1553292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5.6</v>
      </c>
      <c r="CU13" s="441"/>
      <c r="CV13" s="441"/>
      <c r="CW13" s="441"/>
      <c r="CX13" s="441"/>
      <c r="CY13" s="441"/>
      <c r="CZ13" s="441"/>
      <c r="DA13" s="442"/>
      <c r="DB13" s="440">
        <v>5.4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115744</v>
      </c>
      <c r="S14" s="528"/>
      <c r="T14" s="528"/>
      <c r="U14" s="528"/>
      <c r="V14" s="529"/>
      <c r="W14" s="433"/>
      <c r="X14" s="434"/>
      <c r="Y14" s="434"/>
      <c r="Z14" s="434"/>
      <c r="AA14" s="434"/>
      <c r="AB14" s="423"/>
      <c r="AC14" s="530">
        <v>0.4</v>
      </c>
      <c r="AD14" s="531"/>
      <c r="AE14" s="531"/>
      <c r="AF14" s="531"/>
      <c r="AG14" s="532"/>
      <c r="AH14" s="530">
        <v>0.5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15.7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114807</v>
      </c>
      <c r="S15" s="528"/>
      <c r="T15" s="528"/>
      <c r="U15" s="528"/>
      <c r="V15" s="529"/>
      <c r="W15" s="459" t="s">
        <v>148</v>
      </c>
      <c r="X15" s="460"/>
      <c r="Y15" s="460"/>
      <c r="Z15" s="460"/>
      <c r="AA15" s="460"/>
      <c r="AB15" s="450"/>
      <c r="AC15" s="494">
        <v>5781</v>
      </c>
      <c r="AD15" s="495"/>
      <c r="AE15" s="495"/>
      <c r="AF15" s="495"/>
      <c r="AG15" s="537"/>
      <c r="AH15" s="494">
        <v>6059</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15363383</v>
      </c>
      <c r="BO15" s="407"/>
      <c r="BP15" s="407"/>
      <c r="BQ15" s="407"/>
      <c r="BR15" s="407"/>
      <c r="BS15" s="407"/>
      <c r="BT15" s="407"/>
      <c r="BU15" s="408"/>
      <c r="BV15" s="406">
        <v>14634941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13.5</v>
      </c>
      <c r="AD16" s="531"/>
      <c r="AE16" s="531"/>
      <c r="AF16" s="531"/>
      <c r="AG16" s="532"/>
      <c r="AH16" s="530">
        <v>14.7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20205181</v>
      </c>
      <c r="BO16" s="444"/>
      <c r="BP16" s="444"/>
      <c r="BQ16" s="444"/>
      <c r="BR16" s="444"/>
      <c r="BS16" s="444"/>
      <c r="BT16" s="444"/>
      <c r="BU16" s="445"/>
      <c r="BV16" s="443">
        <v>19222301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36730</v>
      </c>
      <c r="AD17" s="495"/>
      <c r="AE17" s="495"/>
      <c r="AF17" s="495"/>
      <c r="AG17" s="537"/>
      <c r="AH17" s="494">
        <v>34896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19665415</v>
      </c>
      <c r="BO17" s="444"/>
      <c r="BP17" s="444"/>
      <c r="BQ17" s="444"/>
      <c r="BR17" s="444"/>
      <c r="BS17" s="444"/>
      <c r="BT17" s="444"/>
      <c r="BU17" s="445"/>
      <c r="BV17" s="443">
        <v>18748305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19.440000000000001</v>
      </c>
      <c r="M18" s="567"/>
      <c r="N18" s="567"/>
      <c r="O18" s="567"/>
      <c r="P18" s="567"/>
      <c r="Q18" s="567"/>
      <c r="R18" s="568"/>
      <c r="S18" s="568"/>
      <c r="T18" s="568"/>
      <c r="U18" s="568"/>
      <c r="V18" s="569"/>
      <c r="W18" s="461"/>
      <c r="X18" s="462"/>
      <c r="Y18" s="462"/>
      <c r="Z18" s="462"/>
      <c r="AA18" s="462"/>
      <c r="AB18" s="453"/>
      <c r="AC18" s="570">
        <v>86.1</v>
      </c>
      <c r="AD18" s="571"/>
      <c r="AE18" s="571"/>
      <c r="AF18" s="571"/>
      <c r="AG18" s="572"/>
      <c r="AH18" s="570">
        <v>84.8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24836475</v>
      </c>
      <c r="BO18" s="444"/>
      <c r="BP18" s="444"/>
      <c r="BQ18" s="444"/>
      <c r="BR18" s="444"/>
      <c r="BS18" s="444"/>
      <c r="BT18" s="444"/>
      <c r="BU18" s="445"/>
      <c r="BV18" s="443">
        <v>24119092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5951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32218006</v>
      </c>
      <c r="BO19" s="444"/>
      <c r="BP19" s="444"/>
      <c r="BQ19" s="444"/>
      <c r="BR19" s="444"/>
      <c r="BS19" s="444"/>
      <c r="BT19" s="444"/>
      <c r="BU19" s="445"/>
      <c r="BV19" s="443">
        <v>31534019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47331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35081666</v>
      </c>
      <c r="BO22" s="407"/>
      <c r="BP22" s="407"/>
      <c r="BQ22" s="407"/>
      <c r="BR22" s="407"/>
      <c r="BS22" s="407"/>
      <c r="BT22" s="407"/>
      <c r="BU22" s="408"/>
      <c r="BV22" s="406">
        <v>36896746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33423167</v>
      </c>
      <c r="BO23" s="444"/>
      <c r="BP23" s="444"/>
      <c r="BQ23" s="444"/>
      <c r="BR23" s="444"/>
      <c r="BS23" s="444"/>
      <c r="BT23" s="444"/>
      <c r="BU23" s="445"/>
      <c r="BV23" s="443">
        <v>34988814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9040</v>
      </c>
      <c r="R24" s="495"/>
      <c r="S24" s="495"/>
      <c r="T24" s="495"/>
      <c r="U24" s="495"/>
      <c r="V24" s="537"/>
      <c r="W24" s="589"/>
      <c r="X24" s="590"/>
      <c r="Y24" s="591"/>
      <c r="Z24" s="493" t="s">
        <v>173</v>
      </c>
      <c r="AA24" s="473"/>
      <c r="AB24" s="473"/>
      <c r="AC24" s="473"/>
      <c r="AD24" s="473"/>
      <c r="AE24" s="473"/>
      <c r="AF24" s="473"/>
      <c r="AG24" s="474"/>
      <c r="AH24" s="494">
        <v>670</v>
      </c>
      <c r="AI24" s="495"/>
      <c r="AJ24" s="495"/>
      <c r="AK24" s="495"/>
      <c r="AL24" s="537"/>
      <c r="AM24" s="494">
        <v>2019380</v>
      </c>
      <c r="AN24" s="495"/>
      <c r="AO24" s="495"/>
      <c r="AP24" s="495"/>
      <c r="AQ24" s="495"/>
      <c r="AR24" s="537"/>
      <c r="AS24" s="494">
        <v>3014</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17517409</v>
      </c>
      <c r="BO24" s="444"/>
      <c r="BP24" s="444"/>
      <c r="BQ24" s="444"/>
      <c r="BR24" s="444"/>
      <c r="BS24" s="444"/>
      <c r="BT24" s="444"/>
      <c r="BU24" s="445"/>
      <c r="BV24" s="443">
        <v>18394614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7490</v>
      </c>
      <c r="R25" s="495"/>
      <c r="S25" s="495"/>
      <c r="T25" s="495"/>
      <c r="U25" s="495"/>
      <c r="V25" s="537"/>
      <c r="W25" s="589"/>
      <c r="X25" s="590"/>
      <c r="Y25" s="591"/>
      <c r="Z25" s="493" t="s">
        <v>176</v>
      </c>
      <c r="AA25" s="473"/>
      <c r="AB25" s="473"/>
      <c r="AC25" s="473"/>
      <c r="AD25" s="473"/>
      <c r="AE25" s="473"/>
      <c r="AF25" s="473"/>
      <c r="AG25" s="474"/>
      <c r="AH25" s="494">
        <v>100</v>
      </c>
      <c r="AI25" s="495"/>
      <c r="AJ25" s="495"/>
      <c r="AK25" s="495"/>
      <c r="AL25" s="537"/>
      <c r="AM25" s="494">
        <v>306800</v>
      </c>
      <c r="AN25" s="495"/>
      <c r="AO25" s="495"/>
      <c r="AP25" s="495"/>
      <c r="AQ25" s="495"/>
      <c r="AR25" s="537"/>
      <c r="AS25" s="494">
        <v>3068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5120880</v>
      </c>
      <c r="BO25" s="407"/>
      <c r="BP25" s="407"/>
      <c r="BQ25" s="407"/>
      <c r="BR25" s="407"/>
      <c r="BS25" s="407"/>
      <c r="BT25" s="407"/>
      <c r="BU25" s="408"/>
      <c r="BV25" s="406">
        <v>3992065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6750</v>
      </c>
      <c r="R26" s="495"/>
      <c r="S26" s="495"/>
      <c r="T26" s="495"/>
      <c r="U26" s="495"/>
      <c r="V26" s="537"/>
      <c r="W26" s="589"/>
      <c r="X26" s="590"/>
      <c r="Y26" s="591"/>
      <c r="Z26" s="493" t="s">
        <v>179</v>
      </c>
      <c r="AA26" s="595"/>
      <c r="AB26" s="595"/>
      <c r="AC26" s="595"/>
      <c r="AD26" s="595"/>
      <c r="AE26" s="595"/>
      <c r="AF26" s="595"/>
      <c r="AG26" s="596"/>
      <c r="AH26" s="494" t="s">
        <v>132</v>
      </c>
      <c r="AI26" s="495"/>
      <c r="AJ26" s="495"/>
      <c r="AK26" s="495"/>
      <c r="AL26" s="537"/>
      <c r="AM26" s="494" t="s">
        <v>132</v>
      </c>
      <c r="AN26" s="495"/>
      <c r="AO26" s="495"/>
      <c r="AP26" s="495"/>
      <c r="AQ26" s="495"/>
      <c r="AR26" s="537"/>
      <c r="AS26" s="494" t="s">
        <v>132</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5360</v>
      </c>
      <c r="R27" s="495"/>
      <c r="S27" s="495"/>
      <c r="T27" s="495"/>
      <c r="U27" s="495"/>
      <c r="V27" s="537"/>
      <c r="W27" s="589"/>
      <c r="X27" s="590"/>
      <c r="Y27" s="591"/>
      <c r="Z27" s="493" t="s">
        <v>182</v>
      </c>
      <c r="AA27" s="473"/>
      <c r="AB27" s="473"/>
      <c r="AC27" s="473"/>
      <c r="AD27" s="473"/>
      <c r="AE27" s="473"/>
      <c r="AF27" s="473"/>
      <c r="AG27" s="474"/>
      <c r="AH27" s="494">
        <v>44</v>
      </c>
      <c r="AI27" s="495"/>
      <c r="AJ27" s="495"/>
      <c r="AK27" s="495"/>
      <c r="AL27" s="537"/>
      <c r="AM27" s="494">
        <v>151712</v>
      </c>
      <c r="AN27" s="495"/>
      <c r="AO27" s="495"/>
      <c r="AP27" s="495"/>
      <c r="AQ27" s="495"/>
      <c r="AR27" s="537"/>
      <c r="AS27" s="494">
        <v>3448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381533</v>
      </c>
      <c r="BO27" s="563"/>
      <c r="BP27" s="563"/>
      <c r="BQ27" s="563"/>
      <c r="BR27" s="563"/>
      <c r="BS27" s="563"/>
      <c r="BT27" s="563"/>
      <c r="BU27" s="564"/>
      <c r="BV27" s="562">
        <v>381527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4790</v>
      </c>
      <c r="R28" s="495"/>
      <c r="S28" s="495"/>
      <c r="T28" s="495"/>
      <c r="U28" s="495"/>
      <c r="V28" s="537"/>
      <c r="W28" s="589"/>
      <c r="X28" s="590"/>
      <c r="Y28" s="591"/>
      <c r="Z28" s="493" t="s">
        <v>185</v>
      </c>
      <c r="AA28" s="473"/>
      <c r="AB28" s="473"/>
      <c r="AC28" s="473"/>
      <c r="AD28" s="473"/>
      <c r="AE28" s="473"/>
      <c r="AF28" s="473"/>
      <c r="AG28" s="474"/>
      <c r="AH28" s="494" t="s">
        <v>132</v>
      </c>
      <c r="AI28" s="495"/>
      <c r="AJ28" s="495"/>
      <c r="AK28" s="495"/>
      <c r="AL28" s="537"/>
      <c r="AM28" s="494" t="s">
        <v>132</v>
      </c>
      <c r="AN28" s="495"/>
      <c r="AO28" s="495"/>
      <c r="AP28" s="495"/>
      <c r="AQ28" s="495"/>
      <c r="AR28" s="537"/>
      <c r="AS28" s="494" t="s">
        <v>132</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4961438</v>
      </c>
      <c r="BO28" s="407"/>
      <c r="BP28" s="407"/>
      <c r="BQ28" s="407"/>
      <c r="BR28" s="407"/>
      <c r="BS28" s="407"/>
      <c r="BT28" s="407"/>
      <c r="BU28" s="408"/>
      <c r="BV28" s="406">
        <v>3409204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25</v>
      </c>
      <c r="M29" s="495"/>
      <c r="N29" s="495"/>
      <c r="O29" s="495"/>
      <c r="P29" s="537"/>
      <c r="Q29" s="494">
        <v>4520</v>
      </c>
      <c r="R29" s="495"/>
      <c r="S29" s="495"/>
      <c r="T29" s="495"/>
      <c r="U29" s="495"/>
      <c r="V29" s="537"/>
      <c r="W29" s="592"/>
      <c r="X29" s="593"/>
      <c r="Y29" s="594"/>
      <c r="Z29" s="493" t="s">
        <v>188</v>
      </c>
      <c r="AA29" s="473"/>
      <c r="AB29" s="473"/>
      <c r="AC29" s="473"/>
      <c r="AD29" s="473"/>
      <c r="AE29" s="473"/>
      <c r="AF29" s="473"/>
      <c r="AG29" s="474"/>
      <c r="AH29" s="494">
        <v>714</v>
      </c>
      <c r="AI29" s="495"/>
      <c r="AJ29" s="495"/>
      <c r="AK29" s="495"/>
      <c r="AL29" s="537"/>
      <c r="AM29" s="494">
        <v>2171092</v>
      </c>
      <c r="AN29" s="495"/>
      <c r="AO29" s="495"/>
      <c r="AP29" s="495"/>
      <c r="AQ29" s="495"/>
      <c r="AR29" s="537"/>
      <c r="AS29" s="494">
        <v>3041</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2642010</v>
      </c>
      <c r="BO29" s="444"/>
      <c r="BP29" s="444"/>
      <c r="BQ29" s="444"/>
      <c r="BR29" s="444"/>
      <c r="BS29" s="444"/>
      <c r="BT29" s="444"/>
      <c r="BU29" s="445"/>
      <c r="BV29" s="443">
        <v>1842010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95.6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5998586</v>
      </c>
      <c r="BO30" s="563"/>
      <c r="BP30" s="563"/>
      <c r="BQ30" s="563"/>
      <c r="BR30" s="563"/>
      <c r="BS30" s="563"/>
      <c r="BT30" s="563"/>
      <c r="BU30" s="564"/>
      <c r="BV30" s="562">
        <v>4262886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那覇港管理組合一般会計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浦添市土地開発公社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土地区画整理事業特別会計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那覇港管理組合特別会計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浦添スマートシティ基盤整備株式会社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南部広域市町村圏事務組合一般会計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南部広域市町村圏事務組合いなんせ斎苑特別会計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南部広域市町村圏事務組合南斎場特別会計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沖縄県後期高齢者医療広域連合一般会計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沖縄県後期高齢者医療広域連合特別会計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沖縄県市町村自治会館管理組合一般会計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沖縄県市町村総合事務組合一般会計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沖縄県市町村総合事務組合公務災害補償特別会計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HJZdkw2+P8rqRQKeqPtO8deQGZSkRGJCwjnewa7S8H1TzhxycWsSi0vfIR0hhHdfxUoUR57BCTPhT9r1HH9GQ==" saltValue="ucPwRa7Ay+p0THRtd2Xo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20" sqref="BS20:CB20"/>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17894332</v>
      </c>
      <c r="S5" s="649"/>
      <c r="T5" s="649"/>
      <c r="U5" s="649"/>
      <c r="V5" s="649"/>
      <c r="W5" s="649"/>
      <c r="X5" s="649"/>
      <c r="Y5" s="650"/>
      <c r="Z5" s="651">
        <v>29.9</v>
      </c>
      <c r="AA5" s="651"/>
      <c r="AB5" s="651"/>
      <c r="AC5" s="651"/>
      <c r="AD5" s="652">
        <v>17894332</v>
      </c>
      <c r="AE5" s="652"/>
      <c r="AF5" s="652"/>
      <c r="AG5" s="652"/>
      <c r="AH5" s="652"/>
      <c r="AI5" s="652"/>
      <c r="AJ5" s="652"/>
      <c r="AK5" s="652"/>
      <c r="AL5" s="653">
        <v>66.900000000000006</v>
      </c>
      <c r="AM5" s="654"/>
      <c r="AN5" s="654"/>
      <c r="AO5" s="655"/>
      <c r="AP5" s="645" t="s">
        <v>227</v>
      </c>
      <c r="AQ5" s="646"/>
      <c r="AR5" s="646"/>
      <c r="AS5" s="646"/>
      <c r="AT5" s="646"/>
      <c r="AU5" s="646"/>
      <c r="AV5" s="646"/>
      <c r="AW5" s="646"/>
      <c r="AX5" s="646"/>
      <c r="AY5" s="646"/>
      <c r="AZ5" s="646"/>
      <c r="BA5" s="646"/>
      <c r="BB5" s="646"/>
      <c r="BC5" s="646"/>
      <c r="BD5" s="646"/>
      <c r="BE5" s="646"/>
      <c r="BF5" s="647"/>
      <c r="BG5" s="659">
        <v>17887285</v>
      </c>
      <c r="BH5" s="660"/>
      <c r="BI5" s="660"/>
      <c r="BJ5" s="660"/>
      <c r="BK5" s="660"/>
      <c r="BL5" s="660"/>
      <c r="BM5" s="660"/>
      <c r="BN5" s="661"/>
      <c r="BO5" s="662">
        <v>100</v>
      </c>
      <c r="BP5" s="662"/>
      <c r="BQ5" s="662"/>
      <c r="BR5" s="662"/>
      <c r="BS5" s="663" t="s">
        <v>228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220</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190116</v>
      </c>
      <c r="S6" s="660"/>
      <c r="T6" s="660"/>
      <c r="U6" s="660"/>
      <c r="V6" s="660"/>
      <c r="W6" s="660"/>
      <c r="X6" s="660"/>
      <c r="Y6" s="661"/>
      <c r="Z6" s="662">
        <v>0.3</v>
      </c>
      <c r="AA6" s="662"/>
      <c r="AB6" s="662"/>
      <c r="AC6" s="662"/>
      <c r="AD6" s="663">
        <v>190116</v>
      </c>
      <c r="AE6" s="663"/>
      <c r="AF6" s="663"/>
      <c r="AG6" s="663"/>
      <c r="AH6" s="663"/>
      <c r="AI6" s="663"/>
      <c r="AJ6" s="663"/>
      <c r="AK6" s="663"/>
      <c r="AL6" s="664">
        <v>0.7</v>
      </c>
      <c r="AM6" s="665"/>
      <c r="AN6" s="665"/>
      <c r="AO6" s="666"/>
      <c r="AP6" s="656" t="s">
        <v>233</v>
      </c>
      <c r="AQ6" s="657"/>
      <c r="AR6" s="657"/>
      <c r="AS6" s="657"/>
      <c r="AT6" s="657"/>
      <c r="AU6" s="657"/>
      <c r="AV6" s="657"/>
      <c r="AW6" s="657"/>
      <c r="AX6" s="657"/>
      <c r="AY6" s="657"/>
      <c r="AZ6" s="657"/>
      <c r="BA6" s="657"/>
      <c r="BB6" s="657"/>
      <c r="BC6" s="657"/>
      <c r="BD6" s="657"/>
      <c r="BE6" s="657"/>
      <c r="BF6" s="658"/>
      <c r="BG6" s="659">
        <v>17887285</v>
      </c>
      <c r="BH6" s="660"/>
      <c r="BI6" s="660"/>
      <c r="BJ6" s="660"/>
      <c r="BK6" s="660"/>
      <c r="BL6" s="660"/>
      <c r="BM6" s="660"/>
      <c r="BN6" s="661"/>
      <c r="BO6" s="662">
        <v>100</v>
      </c>
      <c r="BP6" s="662"/>
      <c r="BQ6" s="662"/>
      <c r="BR6" s="662"/>
      <c r="BS6" s="663" t="s">
        <v>228</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336494</v>
      </c>
      <c r="CS6" s="660"/>
      <c r="CT6" s="660"/>
      <c r="CU6" s="660"/>
      <c r="CV6" s="660"/>
      <c r="CW6" s="660"/>
      <c r="CX6" s="660"/>
      <c r="CY6" s="661"/>
      <c r="CZ6" s="653">
        <v>0.6</v>
      </c>
      <c r="DA6" s="654"/>
      <c r="DB6" s="654"/>
      <c r="DC6" s="670"/>
      <c r="DD6" s="668" t="s">
        <v>235</v>
      </c>
      <c r="DE6" s="660"/>
      <c r="DF6" s="660"/>
      <c r="DG6" s="660"/>
      <c r="DH6" s="660"/>
      <c r="DI6" s="660"/>
      <c r="DJ6" s="660"/>
      <c r="DK6" s="660"/>
      <c r="DL6" s="660"/>
      <c r="DM6" s="660"/>
      <c r="DN6" s="660"/>
      <c r="DO6" s="660"/>
      <c r="DP6" s="661"/>
      <c r="DQ6" s="668">
        <v>336494</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2910</v>
      </c>
      <c r="S7" s="660"/>
      <c r="T7" s="660"/>
      <c r="U7" s="660"/>
      <c r="V7" s="660"/>
      <c r="W7" s="660"/>
      <c r="X7" s="660"/>
      <c r="Y7" s="661"/>
      <c r="Z7" s="662">
        <v>0</v>
      </c>
      <c r="AA7" s="662"/>
      <c r="AB7" s="662"/>
      <c r="AC7" s="662"/>
      <c r="AD7" s="663">
        <v>2910</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6718986</v>
      </c>
      <c r="BH7" s="660"/>
      <c r="BI7" s="660"/>
      <c r="BJ7" s="660"/>
      <c r="BK7" s="660"/>
      <c r="BL7" s="660"/>
      <c r="BM7" s="660"/>
      <c r="BN7" s="661"/>
      <c r="BO7" s="662">
        <v>37.5</v>
      </c>
      <c r="BP7" s="662"/>
      <c r="BQ7" s="662"/>
      <c r="BR7" s="662"/>
      <c r="BS7" s="663" t="s">
        <v>228</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9878595</v>
      </c>
      <c r="CS7" s="660"/>
      <c r="CT7" s="660"/>
      <c r="CU7" s="660"/>
      <c r="CV7" s="660"/>
      <c r="CW7" s="660"/>
      <c r="CX7" s="660"/>
      <c r="CY7" s="661"/>
      <c r="CZ7" s="662">
        <v>17</v>
      </c>
      <c r="DA7" s="662"/>
      <c r="DB7" s="662"/>
      <c r="DC7" s="662"/>
      <c r="DD7" s="668">
        <v>474253</v>
      </c>
      <c r="DE7" s="660"/>
      <c r="DF7" s="660"/>
      <c r="DG7" s="660"/>
      <c r="DH7" s="660"/>
      <c r="DI7" s="660"/>
      <c r="DJ7" s="660"/>
      <c r="DK7" s="660"/>
      <c r="DL7" s="660"/>
      <c r="DM7" s="660"/>
      <c r="DN7" s="660"/>
      <c r="DO7" s="660"/>
      <c r="DP7" s="661"/>
      <c r="DQ7" s="668">
        <v>5963400</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25670</v>
      </c>
      <c r="S8" s="660"/>
      <c r="T8" s="660"/>
      <c r="U8" s="660"/>
      <c r="V8" s="660"/>
      <c r="W8" s="660"/>
      <c r="X8" s="660"/>
      <c r="Y8" s="661"/>
      <c r="Z8" s="662">
        <v>0</v>
      </c>
      <c r="AA8" s="662"/>
      <c r="AB8" s="662"/>
      <c r="AC8" s="662"/>
      <c r="AD8" s="663">
        <v>25670</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194501</v>
      </c>
      <c r="BH8" s="660"/>
      <c r="BI8" s="660"/>
      <c r="BJ8" s="660"/>
      <c r="BK8" s="660"/>
      <c r="BL8" s="660"/>
      <c r="BM8" s="660"/>
      <c r="BN8" s="661"/>
      <c r="BO8" s="662">
        <v>1.1000000000000001</v>
      </c>
      <c r="BP8" s="662"/>
      <c r="BQ8" s="662"/>
      <c r="BR8" s="662"/>
      <c r="BS8" s="663" t="s">
        <v>235</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29857833</v>
      </c>
      <c r="CS8" s="660"/>
      <c r="CT8" s="660"/>
      <c r="CU8" s="660"/>
      <c r="CV8" s="660"/>
      <c r="CW8" s="660"/>
      <c r="CX8" s="660"/>
      <c r="CY8" s="661"/>
      <c r="CZ8" s="662">
        <v>51.3</v>
      </c>
      <c r="DA8" s="662"/>
      <c r="DB8" s="662"/>
      <c r="DC8" s="662"/>
      <c r="DD8" s="668">
        <v>32495</v>
      </c>
      <c r="DE8" s="660"/>
      <c r="DF8" s="660"/>
      <c r="DG8" s="660"/>
      <c r="DH8" s="660"/>
      <c r="DI8" s="660"/>
      <c r="DJ8" s="660"/>
      <c r="DK8" s="660"/>
      <c r="DL8" s="660"/>
      <c r="DM8" s="660"/>
      <c r="DN8" s="660"/>
      <c r="DO8" s="660"/>
      <c r="DP8" s="661"/>
      <c r="DQ8" s="668">
        <v>11015078</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24737</v>
      </c>
      <c r="S9" s="660"/>
      <c r="T9" s="660"/>
      <c r="U9" s="660"/>
      <c r="V9" s="660"/>
      <c r="W9" s="660"/>
      <c r="X9" s="660"/>
      <c r="Y9" s="661"/>
      <c r="Z9" s="662">
        <v>0</v>
      </c>
      <c r="AA9" s="662"/>
      <c r="AB9" s="662"/>
      <c r="AC9" s="662"/>
      <c r="AD9" s="663">
        <v>24737</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5526026</v>
      </c>
      <c r="BH9" s="660"/>
      <c r="BI9" s="660"/>
      <c r="BJ9" s="660"/>
      <c r="BK9" s="660"/>
      <c r="BL9" s="660"/>
      <c r="BM9" s="660"/>
      <c r="BN9" s="661"/>
      <c r="BO9" s="662">
        <v>30.9</v>
      </c>
      <c r="BP9" s="662"/>
      <c r="BQ9" s="662"/>
      <c r="BR9" s="662"/>
      <c r="BS9" s="663" t="s">
        <v>228</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3489554</v>
      </c>
      <c r="CS9" s="660"/>
      <c r="CT9" s="660"/>
      <c r="CU9" s="660"/>
      <c r="CV9" s="660"/>
      <c r="CW9" s="660"/>
      <c r="CX9" s="660"/>
      <c r="CY9" s="661"/>
      <c r="CZ9" s="662">
        <v>6</v>
      </c>
      <c r="DA9" s="662"/>
      <c r="DB9" s="662"/>
      <c r="DC9" s="662"/>
      <c r="DD9" s="668">
        <v>5183</v>
      </c>
      <c r="DE9" s="660"/>
      <c r="DF9" s="660"/>
      <c r="DG9" s="660"/>
      <c r="DH9" s="660"/>
      <c r="DI9" s="660"/>
      <c r="DJ9" s="660"/>
      <c r="DK9" s="660"/>
      <c r="DL9" s="660"/>
      <c r="DM9" s="660"/>
      <c r="DN9" s="660"/>
      <c r="DO9" s="660"/>
      <c r="DP9" s="661"/>
      <c r="DQ9" s="668">
        <v>2300558</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132</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383112</v>
      </c>
      <c r="BH10" s="660"/>
      <c r="BI10" s="660"/>
      <c r="BJ10" s="660"/>
      <c r="BK10" s="660"/>
      <c r="BL10" s="660"/>
      <c r="BM10" s="660"/>
      <c r="BN10" s="661"/>
      <c r="BO10" s="662">
        <v>2.1</v>
      </c>
      <c r="BP10" s="662"/>
      <c r="BQ10" s="662"/>
      <c r="BR10" s="662"/>
      <c r="BS10" s="663" t="s">
        <v>235</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25611</v>
      </c>
      <c r="CS10" s="660"/>
      <c r="CT10" s="660"/>
      <c r="CU10" s="660"/>
      <c r="CV10" s="660"/>
      <c r="CW10" s="660"/>
      <c r="CX10" s="660"/>
      <c r="CY10" s="661"/>
      <c r="CZ10" s="662">
        <v>0</v>
      </c>
      <c r="DA10" s="662"/>
      <c r="DB10" s="662"/>
      <c r="DC10" s="662"/>
      <c r="DD10" s="668" t="s">
        <v>228</v>
      </c>
      <c r="DE10" s="660"/>
      <c r="DF10" s="660"/>
      <c r="DG10" s="660"/>
      <c r="DH10" s="660"/>
      <c r="DI10" s="660"/>
      <c r="DJ10" s="660"/>
      <c r="DK10" s="660"/>
      <c r="DL10" s="660"/>
      <c r="DM10" s="660"/>
      <c r="DN10" s="660"/>
      <c r="DO10" s="660"/>
      <c r="DP10" s="661"/>
      <c r="DQ10" s="668">
        <v>25611</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2813396</v>
      </c>
      <c r="S11" s="660"/>
      <c r="T11" s="660"/>
      <c r="U11" s="660"/>
      <c r="V11" s="660"/>
      <c r="W11" s="660"/>
      <c r="X11" s="660"/>
      <c r="Y11" s="661"/>
      <c r="Z11" s="664">
        <v>4.7</v>
      </c>
      <c r="AA11" s="665"/>
      <c r="AB11" s="665"/>
      <c r="AC11" s="671"/>
      <c r="AD11" s="668">
        <v>2813396</v>
      </c>
      <c r="AE11" s="660"/>
      <c r="AF11" s="660"/>
      <c r="AG11" s="660"/>
      <c r="AH11" s="660"/>
      <c r="AI11" s="660"/>
      <c r="AJ11" s="660"/>
      <c r="AK11" s="661"/>
      <c r="AL11" s="664">
        <v>10.5</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615347</v>
      </c>
      <c r="BH11" s="660"/>
      <c r="BI11" s="660"/>
      <c r="BJ11" s="660"/>
      <c r="BK11" s="660"/>
      <c r="BL11" s="660"/>
      <c r="BM11" s="660"/>
      <c r="BN11" s="661"/>
      <c r="BO11" s="662">
        <v>3.4</v>
      </c>
      <c r="BP11" s="662"/>
      <c r="BQ11" s="662"/>
      <c r="BR11" s="662"/>
      <c r="BS11" s="663" t="s">
        <v>228</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379867</v>
      </c>
      <c r="CS11" s="660"/>
      <c r="CT11" s="660"/>
      <c r="CU11" s="660"/>
      <c r="CV11" s="660"/>
      <c r="CW11" s="660"/>
      <c r="CX11" s="660"/>
      <c r="CY11" s="661"/>
      <c r="CZ11" s="662">
        <v>0.7</v>
      </c>
      <c r="DA11" s="662"/>
      <c r="DB11" s="662"/>
      <c r="DC11" s="662"/>
      <c r="DD11" s="668">
        <v>300949</v>
      </c>
      <c r="DE11" s="660"/>
      <c r="DF11" s="660"/>
      <c r="DG11" s="660"/>
      <c r="DH11" s="660"/>
      <c r="DI11" s="660"/>
      <c r="DJ11" s="660"/>
      <c r="DK11" s="660"/>
      <c r="DL11" s="660"/>
      <c r="DM11" s="660"/>
      <c r="DN11" s="660"/>
      <c r="DO11" s="660"/>
      <c r="DP11" s="661"/>
      <c r="DQ11" s="668">
        <v>58745</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235</v>
      </c>
      <c r="S12" s="660"/>
      <c r="T12" s="660"/>
      <c r="U12" s="660"/>
      <c r="V12" s="660"/>
      <c r="W12" s="660"/>
      <c r="X12" s="660"/>
      <c r="Y12" s="661"/>
      <c r="Z12" s="662" t="s">
        <v>228</v>
      </c>
      <c r="AA12" s="662"/>
      <c r="AB12" s="662"/>
      <c r="AC12" s="662"/>
      <c r="AD12" s="663" t="s">
        <v>228</v>
      </c>
      <c r="AE12" s="663"/>
      <c r="AF12" s="663"/>
      <c r="AG12" s="663"/>
      <c r="AH12" s="663"/>
      <c r="AI12" s="663"/>
      <c r="AJ12" s="663"/>
      <c r="AK12" s="663"/>
      <c r="AL12" s="664" t="s">
        <v>228</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8150749</v>
      </c>
      <c r="BH12" s="660"/>
      <c r="BI12" s="660"/>
      <c r="BJ12" s="660"/>
      <c r="BK12" s="660"/>
      <c r="BL12" s="660"/>
      <c r="BM12" s="660"/>
      <c r="BN12" s="661"/>
      <c r="BO12" s="662">
        <v>45.5</v>
      </c>
      <c r="BP12" s="662"/>
      <c r="BQ12" s="662"/>
      <c r="BR12" s="662"/>
      <c r="BS12" s="663" t="s">
        <v>132</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851514</v>
      </c>
      <c r="CS12" s="660"/>
      <c r="CT12" s="660"/>
      <c r="CU12" s="660"/>
      <c r="CV12" s="660"/>
      <c r="CW12" s="660"/>
      <c r="CX12" s="660"/>
      <c r="CY12" s="661"/>
      <c r="CZ12" s="662">
        <v>1.5</v>
      </c>
      <c r="DA12" s="662"/>
      <c r="DB12" s="662"/>
      <c r="DC12" s="662"/>
      <c r="DD12" s="668">
        <v>83664</v>
      </c>
      <c r="DE12" s="660"/>
      <c r="DF12" s="660"/>
      <c r="DG12" s="660"/>
      <c r="DH12" s="660"/>
      <c r="DI12" s="660"/>
      <c r="DJ12" s="660"/>
      <c r="DK12" s="660"/>
      <c r="DL12" s="660"/>
      <c r="DM12" s="660"/>
      <c r="DN12" s="660"/>
      <c r="DO12" s="660"/>
      <c r="DP12" s="661"/>
      <c r="DQ12" s="668">
        <v>741935</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235</v>
      </c>
      <c r="AA13" s="662"/>
      <c r="AB13" s="662"/>
      <c r="AC13" s="662"/>
      <c r="AD13" s="663" t="s">
        <v>228</v>
      </c>
      <c r="AE13" s="663"/>
      <c r="AF13" s="663"/>
      <c r="AG13" s="663"/>
      <c r="AH13" s="663"/>
      <c r="AI13" s="663"/>
      <c r="AJ13" s="663"/>
      <c r="AK13" s="663"/>
      <c r="AL13" s="664" t="s">
        <v>255</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8068950</v>
      </c>
      <c r="BH13" s="660"/>
      <c r="BI13" s="660"/>
      <c r="BJ13" s="660"/>
      <c r="BK13" s="660"/>
      <c r="BL13" s="660"/>
      <c r="BM13" s="660"/>
      <c r="BN13" s="661"/>
      <c r="BO13" s="662">
        <v>45.1</v>
      </c>
      <c r="BP13" s="662"/>
      <c r="BQ13" s="662"/>
      <c r="BR13" s="662"/>
      <c r="BS13" s="663" t="s">
        <v>228</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4218988</v>
      </c>
      <c r="CS13" s="660"/>
      <c r="CT13" s="660"/>
      <c r="CU13" s="660"/>
      <c r="CV13" s="660"/>
      <c r="CW13" s="660"/>
      <c r="CX13" s="660"/>
      <c r="CY13" s="661"/>
      <c r="CZ13" s="662">
        <v>7.2</v>
      </c>
      <c r="DA13" s="662"/>
      <c r="DB13" s="662"/>
      <c r="DC13" s="662"/>
      <c r="DD13" s="668">
        <v>2485617</v>
      </c>
      <c r="DE13" s="660"/>
      <c r="DF13" s="660"/>
      <c r="DG13" s="660"/>
      <c r="DH13" s="660"/>
      <c r="DI13" s="660"/>
      <c r="DJ13" s="660"/>
      <c r="DK13" s="660"/>
      <c r="DL13" s="660"/>
      <c r="DM13" s="660"/>
      <c r="DN13" s="660"/>
      <c r="DO13" s="660"/>
      <c r="DP13" s="661"/>
      <c r="DQ13" s="668">
        <v>2112672</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184</v>
      </c>
      <c r="S14" s="660"/>
      <c r="T14" s="660"/>
      <c r="U14" s="660"/>
      <c r="V14" s="660"/>
      <c r="W14" s="660"/>
      <c r="X14" s="660"/>
      <c r="Y14" s="661"/>
      <c r="Z14" s="662">
        <v>0</v>
      </c>
      <c r="AA14" s="662"/>
      <c r="AB14" s="662"/>
      <c r="AC14" s="662"/>
      <c r="AD14" s="663">
        <v>184</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445940</v>
      </c>
      <c r="BH14" s="660"/>
      <c r="BI14" s="660"/>
      <c r="BJ14" s="660"/>
      <c r="BK14" s="660"/>
      <c r="BL14" s="660"/>
      <c r="BM14" s="660"/>
      <c r="BN14" s="661"/>
      <c r="BO14" s="662">
        <v>2.5</v>
      </c>
      <c r="BP14" s="662"/>
      <c r="BQ14" s="662"/>
      <c r="BR14" s="662"/>
      <c r="BS14" s="663" t="s">
        <v>235</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912761</v>
      </c>
      <c r="CS14" s="660"/>
      <c r="CT14" s="660"/>
      <c r="CU14" s="660"/>
      <c r="CV14" s="660"/>
      <c r="CW14" s="660"/>
      <c r="CX14" s="660"/>
      <c r="CY14" s="661"/>
      <c r="CZ14" s="662">
        <v>1.6</v>
      </c>
      <c r="DA14" s="662"/>
      <c r="DB14" s="662"/>
      <c r="DC14" s="662"/>
      <c r="DD14" s="668">
        <v>4729</v>
      </c>
      <c r="DE14" s="660"/>
      <c r="DF14" s="660"/>
      <c r="DG14" s="660"/>
      <c r="DH14" s="660"/>
      <c r="DI14" s="660"/>
      <c r="DJ14" s="660"/>
      <c r="DK14" s="660"/>
      <c r="DL14" s="660"/>
      <c r="DM14" s="660"/>
      <c r="DN14" s="660"/>
      <c r="DO14" s="660"/>
      <c r="DP14" s="661"/>
      <c r="DQ14" s="668">
        <v>904270</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228</v>
      </c>
      <c r="AA15" s="662"/>
      <c r="AB15" s="662"/>
      <c r="AC15" s="662"/>
      <c r="AD15" s="663" t="s">
        <v>235</v>
      </c>
      <c r="AE15" s="663"/>
      <c r="AF15" s="663"/>
      <c r="AG15" s="663"/>
      <c r="AH15" s="663"/>
      <c r="AI15" s="663"/>
      <c r="AJ15" s="663"/>
      <c r="AK15" s="663"/>
      <c r="AL15" s="664" t="s">
        <v>228</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2571610</v>
      </c>
      <c r="BH15" s="660"/>
      <c r="BI15" s="660"/>
      <c r="BJ15" s="660"/>
      <c r="BK15" s="660"/>
      <c r="BL15" s="660"/>
      <c r="BM15" s="660"/>
      <c r="BN15" s="661"/>
      <c r="BO15" s="662">
        <v>14.4</v>
      </c>
      <c r="BP15" s="662"/>
      <c r="BQ15" s="662"/>
      <c r="BR15" s="662"/>
      <c r="BS15" s="663" t="s">
        <v>235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4325051</v>
      </c>
      <c r="CS15" s="660"/>
      <c r="CT15" s="660"/>
      <c r="CU15" s="660"/>
      <c r="CV15" s="660"/>
      <c r="CW15" s="660"/>
      <c r="CX15" s="660"/>
      <c r="CY15" s="661"/>
      <c r="CZ15" s="662">
        <v>7.4</v>
      </c>
      <c r="DA15" s="662"/>
      <c r="DB15" s="662"/>
      <c r="DC15" s="662"/>
      <c r="DD15" s="668">
        <v>718841</v>
      </c>
      <c r="DE15" s="660"/>
      <c r="DF15" s="660"/>
      <c r="DG15" s="660"/>
      <c r="DH15" s="660"/>
      <c r="DI15" s="660"/>
      <c r="DJ15" s="660"/>
      <c r="DK15" s="660"/>
      <c r="DL15" s="660"/>
      <c r="DM15" s="660"/>
      <c r="DN15" s="660"/>
      <c r="DO15" s="660"/>
      <c r="DP15" s="661"/>
      <c r="DQ15" s="668">
        <v>3279722</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17087</v>
      </c>
      <c r="S16" s="660"/>
      <c r="T16" s="660"/>
      <c r="U16" s="660"/>
      <c r="V16" s="660"/>
      <c r="W16" s="660"/>
      <c r="X16" s="660"/>
      <c r="Y16" s="661"/>
      <c r="Z16" s="662">
        <v>0</v>
      </c>
      <c r="AA16" s="662"/>
      <c r="AB16" s="662"/>
      <c r="AC16" s="662"/>
      <c r="AD16" s="663">
        <v>17087</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235</v>
      </c>
      <c r="BP16" s="662"/>
      <c r="BQ16" s="662"/>
      <c r="BR16" s="662"/>
      <c r="BS16" s="663" t="s">
        <v>228</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235</v>
      </c>
      <c r="CS16" s="660"/>
      <c r="CT16" s="660"/>
      <c r="CU16" s="660"/>
      <c r="CV16" s="660"/>
      <c r="CW16" s="660"/>
      <c r="CX16" s="660"/>
      <c r="CY16" s="661"/>
      <c r="CZ16" s="662" t="s">
        <v>228</v>
      </c>
      <c r="DA16" s="662"/>
      <c r="DB16" s="662"/>
      <c r="DC16" s="662"/>
      <c r="DD16" s="668" t="s">
        <v>255</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247781</v>
      </c>
      <c r="S17" s="660"/>
      <c r="T17" s="660"/>
      <c r="U17" s="660"/>
      <c r="V17" s="660"/>
      <c r="W17" s="660"/>
      <c r="X17" s="660"/>
      <c r="Y17" s="661"/>
      <c r="Z17" s="662">
        <v>0.4</v>
      </c>
      <c r="AA17" s="662"/>
      <c r="AB17" s="662"/>
      <c r="AC17" s="662"/>
      <c r="AD17" s="663">
        <v>247781</v>
      </c>
      <c r="AE17" s="663"/>
      <c r="AF17" s="663"/>
      <c r="AG17" s="663"/>
      <c r="AH17" s="663"/>
      <c r="AI17" s="663"/>
      <c r="AJ17" s="663"/>
      <c r="AK17" s="663"/>
      <c r="AL17" s="664">
        <v>0.9</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3" t="s">
        <v>228</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3337377</v>
      </c>
      <c r="CS17" s="660"/>
      <c r="CT17" s="660"/>
      <c r="CU17" s="660"/>
      <c r="CV17" s="660"/>
      <c r="CW17" s="660"/>
      <c r="CX17" s="660"/>
      <c r="CY17" s="661"/>
      <c r="CZ17" s="662">
        <v>5.7</v>
      </c>
      <c r="DA17" s="662"/>
      <c r="DB17" s="662"/>
      <c r="DC17" s="662"/>
      <c r="DD17" s="668" t="s">
        <v>228</v>
      </c>
      <c r="DE17" s="660"/>
      <c r="DF17" s="660"/>
      <c r="DG17" s="660"/>
      <c r="DH17" s="660"/>
      <c r="DI17" s="660"/>
      <c r="DJ17" s="660"/>
      <c r="DK17" s="660"/>
      <c r="DL17" s="660"/>
      <c r="DM17" s="660"/>
      <c r="DN17" s="660"/>
      <c r="DO17" s="660"/>
      <c r="DP17" s="661"/>
      <c r="DQ17" s="668">
        <v>3278148</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78418</v>
      </c>
      <c r="S18" s="660"/>
      <c r="T18" s="660"/>
      <c r="U18" s="660"/>
      <c r="V18" s="660"/>
      <c r="W18" s="660"/>
      <c r="X18" s="660"/>
      <c r="Y18" s="661"/>
      <c r="Z18" s="662">
        <v>0.1</v>
      </c>
      <c r="AA18" s="662"/>
      <c r="AB18" s="662"/>
      <c r="AC18" s="662"/>
      <c r="AD18" s="663">
        <v>78418</v>
      </c>
      <c r="AE18" s="663"/>
      <c r="AF18" s="663"/>
      <c r="AG18" s="663"/>
      <c r="AH18" s="663"/>
      <c r="AI18" s="663"/>
      <c r="AJ18" s="663"/>
      <c r="AK18" s="663"/>
      <c r="AL18" s="664">
        <v>0.3</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3" t="s">
        <v>228</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597318</v>
      </c>
      <c r="CS18" s="660"/>
      <c r="CT18" s="660"/>
      <c r="CU18" s="660"/>
      <c r="CV18" s="660"/>
      <c r="CW18" s="660"/>
      <c r="CX18" s="660"/>
      <c r="CY18" s="661"/>
      <c r="CZ18" s="662">
        <v>1</v>
      </c>
      <c r="DA18" s="662"/>
      <c r="DB18" s="662"/>
      <c r="DC18" s="662"/>
      <c r="DD18" s="668" t="s">
        <v>228</v>
      </c>
      <c r="DE18" s="660"/>
      <c r="DF18" s="660"/>
      <c r="DG18" s="660"/>
      <c r="DH18" s="660"/>
      <c r="DI18" s="660"/>
      <c r="DJ18" s="660"/>
      <c r="DK18" s="660"/>
      <c r="DL18" s="660"/>
      <c r="DM18" s="660"/>
      <c r="DN18" s="660"/>
      <c r="DO18" s="660"/>
      <c r="DP18" s="661"/>
      <c r="DQ18" s="668">
        <v>597318</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77436</v>
      </c>
      <c r="S19" s="660"/>
      <c r="T19" s="660"/>
      <c r="U19" s="660"/>
      <c r="V19" s="660"/>
      <c r="W19" s="660"/>
      <c r="X19" s="660"/>
      <c r="Y19" s="661"/>
      <c r="Z19" s="662">
        <v>0.1</v>
      </c>
      <c r="AA19" s="662"/>
      <c r="AB19" s="662"/>
      <c r="AC19" s="662"/>
      <c r="AD19" s="663">
        <v>77436</v>
      </c>
      <c r="AE19" s="663"/>
      <c r="AF19" s="663"/>
      <c r="AG19" s="663"/>
      <c r="AH19" s="663"/>
      <c r="AI19" s="663"/>
      <c r="AJ19" s="663"/>
      <c r="AK19" s="663"/>
      <c r="AL19" s="664">
        <v>0.3</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7047</v>
      </c>
      <c r="BH19" s="660"/>
      <c r="BI19" s="660"/>
      <c r="BJ19" s="660"/>
      <c r="BK19" s="660"/>
      <c r="BL19" s="660"/>
      <c r="BM19" s="660"/>
      <c r="BN19" s="661"/>
      <c r="BO19" s="662">
        <v>0</v>
      </c>
      <c r="BP19" s="662"/>
      <c r="BQ19" s="662"/>
      <c r="BR19" s="662"/>
      <c r="BS19" s="663" t="s">
        <v>228</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982</v>
      </c>
      <c r="S20" s="660"/>
      <c r="T20" s="660"/>
      <c r="U20" s="660"/>
      <c r="V20" s="660"/>
      <c r="W20" s="660"/>
      <c r="X20" s="660"/>
      <c r="Y20" s="661"/>
      <c r="Z20" s="662">
        <v>0</v>
      </c>
      <c r="AA20" s="662"/>
      <c r="AB20" s="662"/>
      <c r="AC20" s="662"/>
      <c r="AD20" s="663">
        <v>982</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7047</v>
      </c>
      <c r="BH20" s="660"/>
      <c r="BI20" s="660"/>
      <c r="BJ20" s="660"/>
      <c r="BK20" s="660"/>
      <c r="BL20" s="660"/>
      <c r="BM20" s="660"/>
      <c r="BN20" s="661"/>
      <c r="BO20" s="662">
        <v>0</v>
      </c>
      <c r="BP20" s="662"/>
      <c r="BQ20" s="662"/>
      <c r="BR20" s="662"/>
      <c r="BS20" s="663" t="s">
        <v>228</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58210963</v>
      </c>
      <c r="CS20" s="660"/>
      <c r="CT20" s="660"/>
      <c r="CU20" s="660"/>
      <c r="CV20" s="660"/>
      <c r="CW20" s="660"/>
      <c r="CX20" s="660"/>
      <c r="CY20" s="661"/>
      <c r="CZ20" s="662">
        <v>100</v>
      </c>
      <c r="DA20" s="662"/>
      <c r="DB20" s="662"/>
      <c r="DC20" s="662"/>
      <c r="DD20" s="668">
        <v>4105731</v>
      </c>
      <c r="DE20" s="660"/>
      <c r="DF20" s="660"/>
      <c r="DG20" s="660"/>
      <c r="DH20" s="660"/>
      <c r="DI20" s="660"/>
      <c r="DJ20" s="660"/>
      <c r="DK20" s="660"/>
      <c r="DL20" s="660"/>
      <c r="DM20" s="660"/>
      <c r="DN20" s="660"/>
      <c r="DO20" s="660"/>
      <c r="DP20" s="661"/>
      <c r="DQ20" s="668">
        <v>30613951</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5421549</v>
      </c>
      <c r="S21" s="660"/>
      <c r="T21" s="660"/>
      <c r="U21" s="660"/>
      <c r="V21" s="660"/>
      <c r="W21" s="660"/>
      <c r="X21" s="660"/>
      <c r="Y21" s="661"/>
      <c r="Z21" s="662">
        <v>9.1</v>
      </c>
      <c r="AA21" s="662"/>
      <c r="AB21" s="662"/>
      <c r="AC21" s="662"/>
      <c r="AD21" s="663">
        <v>4841798</v>
      </c>
      <c r="AE21" s="663"/>
      <c r="AF21" s="663"/>
      <c r="AG21" s="663"/>
      <c r="AH21" s="663"/>
      <c r="AI21" s="663"/>
      <c r="AJ21" s="663"/>
      <c r="AK21" s="663"/>
      <c r="AL21" s="664">
        <v>18.100000000000001</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7047</v>
      </c>
      <c r="BH21" s="660"/>
      <c r="BI21" s="660"/>
      <c r="BJ21" s="660"/>
      <c r="BK21" s="660"/>
      <c r="BL21" s="660"/>
      <c r="BM21" s="660"/>
      <c r="BN21" s="661"/>
      <c r="BO21" s="662">
        <v>0</v>
      </c>
      <c r="BP21" s="662"/>
      <c r="BQ21" s="662"/>
      <c r="BR21" s="662"/>
      <c r="BS21" s="663" t="s">
        <v>228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4841798</v>
      </c>
      <c r="S22" s="660"/>
      <c r="T22" s="660"/>
      <c r="U22" s="660"/>
      <c r="V22" s="660"/>
      <c r="W22" s="660"/>
      <c r="X22" s="660"/>
      <c r="Y22" s="661"/>
      <c r="Z22" s="662">
        <v>8.1</v>
      </c>
      <c r="AA22" s="662"/>
      <c r="AB22" s="662"/>
      <c r="AC22" s="662"/>
      <c r="AD22" s="663">
        <v>4841798</v>
      </c>
      <c r="AE22" s="663"/>
      <c r="AF22" s="663"/>
      <c r="AG22" s="663"/>
      <c r="AH22" s="663"/>
      <c r="AI22" s="663"/>
      <c r="AJ22" s="663"/>
      <c r="AK22" s="663"/>
      <c r="AL22" s="664">
        <v>18.100000000000001</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228</v>
      </c>
      <c r="BH22" s="660"/>
      <c r="BI22" s="660"/>
      <c r="BJ22" s="660"/>
      <c r="BK22" s="660"/>
      <c r="BL22" s="660"/>
      <c r="BM22" s="660"/>
      <c r="BN22" s="661"/>
      <c r="BO22" s="662" t="s">
        <v>228</v>
      </c>
      <c r="BP22" s="662"/>
      <c r="BQ22" s="662"/>
      <c r="BR22" s="662"/>
      <c r="BS22" s="663" t="s">
        <v>235</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579751</v>
      </c>
      <c r="S23" s="660"/>
      <c r="T23" s="660"/>
      <c r="U23" s="660"/>
      <c r="V23" s="660"/>
      <c r="W23" s="660"/>
      <c r="X23" s="660"/>
      <c r="Y23" s="661"/>
      <c r="Z23" s="662">
        <v>1</v>
      </c>
      <c r="AA23" s="662"/>
      <c r="AB23" s="662"/>
      <c r="AC23" s="662"/>
      <c r="AD23" s="663" t="s">
        <v>228</v>
      </c>
      <c r="AE23" s="663"/>
      <c r="AF23" s="663"/>
      <c r="AG23" s="663"/>
      <c r="AH23" s="663"/>
      <c r="AI23" s="663"/>
      <c r="AJ23" s="663"/>
      <c r="AK23" s="663"/>
      <c r="AL23" s="664" t="s">
        <v>228</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228</v>
      </c>
      <c r="BH23" s="660"/>
      <c r="BI23" s="660"/>
      <c r="BJ23" s="660"/>
      <c r="BK23" s="660"/>
      <c r="BL23" s="660"/>
      <c r="BM23" s="660"/>
      <c r="BN23" s="661"/>
      <c r="BO23" s="662" t="s">
        <v>255</v>
      </c>
      <c r="BP23" s="662"/>
      <c r="BQ23" s="662"/>
      <c r="BR23" s="662"/>
      <c r="BS23" s="663" t="s">
        <v>235</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228</v>
      </c>
      <c r="S24" s="660"/>
      <c r="T24" s="660"/>
      <c r="U24" s="660"/>
      <c r="V24" s="660"/>
      <c r="W24" s="660"/>
      <c r="X24" s="660"/>
      <c r="Y24" s="661"/>
      <c r="Z24" s="662" t="s">
        <v>228</v>
      </c>
      <c r="AA24" s="662"/>
      <c r="AB24" s="662"/>
      <c r="AC24" s="662"/>
      <c r="AD24" s="663" t="s">
        <v>228</v>
      </c>
      <c r="AE24" s="663"/>
      <c r="AF24" s="663"/>
      <c r="AG24" s="663"/>
      <c r="AH24" s="663"/>
      <c r="AI24" s="663"/>
      <c r="AJ24" s="663"/>
      <c r="AK24" s="663"/>
      <c r="AL24" s="664" t="s">
        <v>228</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228</v>
      </c>
      <c r="BH24" s="660"/>
      <c r="BI24" s="660"/>
      <c r="BJ24" s="660"/>
      <c r="BK24" s="660"/>
      <c r="BL24" s="660"/>
      <c r="BM24" s="660"/>
      <c r="BN24" s="661"/>
      <c r="BO24" s="662" t="s">
        <v>228</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32389575</v>
      </c>
      <c r="CS24" s="649"/>
      <c r="CT24" s="649"/>
      <c r="CU24" s="649"/>
      <c r="CV24" s="649"/>
      <c r="CW24" s="649"/>
      <c r="CX24" s="649"/>
      <c r="CY24" s="650"/>
      <c r="CZ24" s="653">
        <v>55.6</v>
      </c>
      <c r="DA24" s="654"/>
      <c r="DB24" s="654"/>
      <c r="DC24" s="670"/>
      <c r="DD24" s="689">
        <v>15317798</v>
      </c>
      <c r="DE24" s="649"/>
      <c r="DF24" s="649"/>
      <c r="DG24" s="649"/>
      <c r="DH24" s="649"/>
      <c r="DI24" s="649"/>
      <c r="DJ24" s="649"/>
      <c r="DK24" s="650"/>
      <c r="DL24" s="689">
        <v>15187729</v>
      </c>
      <c r="DM24" s="649"/>
      <c r="DN24" s="649"/>
      <c r="DO24" s="649"/>
      <c r="DP24" s="649"/>
      <c r="DQ24" s="649"/>
      <c r="DR24" s="649"/>
      <c r="DS24" s="649"/>
      <c r="DT24" s="649"/>
      <c r="DU24" s="649"/>
      <c r="DV24" s="650"/>
      <c r="DW24" s="653">
        <v>55.6</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26716180</v>
      </c>
      <c r="S25" s="660"/>
      <c r="T25" s="660"/>
      <c r="U25" s="660"/>
      <c r="V25" s="660"/>
      <c r="W25" s="660"/>
      <c r="X25" s="660"/>
      <c r="Y25" s="661"/>
      <c r="Z25" s="662">
        <v>44.7</v>
      </c>
      <c r="AA25" s="662"/>
      <c r="AB25" s="662"/>
      <c r="AC25" s="662"/>
      <c r="AD25" s="663">
        <v>26136429</v>
      </c>
      <c r="AE25" s="663"/>
      <c r="AF25" s="663"/>
      <c r="AG25" s="663"/>
      <c r="AH25" s="663"/>
      <c r="AI25" s="663"/>
      <c r="AJ25" s="663"/>
      <c r="AK25" s="663"/>
      <c r="AL25" s="664">
        <v>97.8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228</v>
      </c>
      <c r="BH25" s="660"/>
      <c r="BI25" s="660"/>
      <c r="BJ25" s="660"/>
      <c r="BK25" s="660"/>
      <c r="BL25" s="660"/>
      <c r="BM25" s="660"/>
      <c r="BN25" s="661"/>
      <c r="BO25" s="662" t="s">
        <v>228</v>
      </c>
      <c r="BP25" s="662"/>
      <c r="BQ25" s="662"/>
      <c r="BR25" s="662"/>
      <c r="BS25" s="663" t="s">
        <v>255</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7015770</v>
      </c>
      <c r="CS25" s="692"/>
      <c r="CT25" s="692"/>
      <c r="CU25" s="692"/>
      <c r="CV25" s="692"/>
      <c r="CW25" s="692"/>
      <c r="CX25" s="692"/>
      <c r="CY25" s="693"/>
      <c r="CZ25" s="664">
        <v>12.1</v>
      </c>
      <c r="DA25" s="690"/>
      <c r="DB25" s="690"/>
      <c r="DC25" s="694"/>
      <c r="DD25" s="668">
        <v>6557208</v>
      </c>
      <c r="DE25" s="692"/>
      <c r="DF25" s="692"/>
      <c r="DG25" s="692"/>
      <c r="DH25" s="692"/>
      <c r="DI25" s="692"/>
      <c r="DJ25" s="692"/>
      <c r="DK25" s="693"/>
      <c r="DL25" s="668">
        <v>6448499</v>
      </c>
      <c r="DM25" s="692"/>
      <c r="DN25" s="692"/>
      <c r="DO25" s="692"/>
      <c r="DP25" s="692"/>
      <c r="DQ25" s="692"/>
      <c r="DR25" s="692"/>
      <c r="DS25" s="692"/>
      <c r="DT25" s="692"/>
      <c r="DU25" s="692"/>
      <c r="DV25" s="693"/>
      <c r="DW25" s="664">
        <v>23.6</v>
      </c>
      <c r="DX25" s="690"/>
      <c r="DY25" s="690"/>
      <c r="DZ25" s="690"/>
      <c r="EA25" s="690"/>
      <c r="EB25" s="690"/>
      <c r="EC25" s="691"/>
    </row>
    <row r="26" spans="2:133" ht="11.25" customHeight="1" x14ac:dyDescent="0.15">
      <c r="B26" s="656" t="s">
        <v>297</v>
      </c>
      <c r="C26" s="657"/>
      <c r="D26" s="657"/>
      <c r="E26" s="657"/>
      <c r="F26" s="657"/>
      <c r="G26" s="657"/>
      <c r="H26" s="657"/>
      <c r="I26" s="657"/>
      <c r="J26" s="657"/>
      <c r="K26" s="657"/>
      <c r="L26" s="657"/>
      <c r="M26" s="657"/>
      <c r="N26" s="657"/>
      <c r="O26" s="657"/>
      <c r="P26" s="657"/>
      <c r="Q26" s="658"/>
      <c r="R26" s="659">
        <v>12632</v>
      </c>
      <c r="S26" s="660"/>
      <c r="T26" s="660"/>
      <c r="U26" s="660"/>
      <c r="V26" s="660"/>
      <c r="W26" s="660"/>
      <c r="X26" s="660"/>
      <c r="Y26" s="661"/>
      <c r="Z26" s="662">
        <v>0</v>
      </c>
      <c r="AA26" s="662"/>
      <c r="AB26" s="662"/>
      <c r="AC26" s="662"/>
      <c r="AD26" s="663">
        <v>12632</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228</v>
      </c>
      <c r="BH26" s="660"/>
      <c r="BI26" s="660"/>
      <c r="BJ26" s="660"/>
      <c r="BK26" s="660"/>
      <c r="BL26" s="660"/>
      <c r="BM26" s="660"/>
      <c r="BN26" s="661"/>
      <c r="BO26" s="662" t="s">
        <v>228</v>
      </c>
      <c r="BP26" s="662"/>
      <c r="BQ26" s="662"/>
      <c r="BR26" s="662"/>
      <c r="BS26" s="663" t="s">
        <v>228</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3975328</v>
      </c>
      <c r="CS26" s="660"/>
      <c r="CT26" s="660"/>
      <c r="CU26" s="660"/>
      <c r="CV26" s="660"/>
      <c r="CW26" s="660"/>
      <c r="CX26" s="660"/>
      <c r="CY26" s="661"/>
      <c r="CZ26" s="664">
        <v>6.8</v>
      </c>
      <c r="DA26" s="690"/>
      <c r="DB26" s="690"/>
      <c r="DC26" s="694"/>
      <c r="DD26" s="668">
        <v>3825896</v>
      </c>
      <c r="DE26" s="660"/>
      <c r="DF26" s="660"/>
      <c r="DG26" s="660"/>
      <c r="DH26" s="660"/>
      <c r="DI26" s="660"/>
      <c r="DJ26" s="660"/>
      <c r="DK26" s="661"/>
      <c r="DL26" s="668" t="s">
        <v>228</v>
      </c>
      <c r="DM26" s="660"/>
      <c r="DN26" s="660"/>
      <c r="DO26" s="660"/>
      <c r="DP26" s="660"/>
      <c r="DQ26" s="660"/>
      <c r="DR26" s="660"/>
      <c r="DS26" s="660"/>
      <c r="DT26" s="660"/>
      <c r="DU26" s="660"/>
      <c r="DV26" s="661"/>
      <c r="DW26" s="664" t="s">
        <v>235</v>
      </c>
      <c r="DX26" s="690"/>
      <c r="DY26" s="690"/>
      <c r="DZ26" s="690"/>
      <c r="EA26" s="690"/>
      <c r="EB26" s="690"/>
      <c r="EC26" s="691"/>
    </row>
    <row r="27" spans="2:133" ht="11.25" customHeight="1" x14ac:dyDescent="0.15">
      <c r="B27" s="656" t="s">
        <v>300</v>
      </c>
      <c r="C27" s="657"/>
      <c r="D27" s="657"/>
      <c r="E27" s="657"/>
      <c r="F27" s="657"/>
      <c r="G27" s="657"/>
      <c r="H27" s="657"/>
      <c r="I27" s="657"/>
      <c r="J27" s="657"/>
      <c r="K27" s="657"/>
      <c r="L27" s="657"/>
      <c r="M27" s="657"/>
      <c r="N27" s="657"/>
      <c r="O27" s="657"/>
      <c r="P27" s="657"/>
      <c r="Q27" s="658"/>
      <c r="R27" s="659">
        <v>224350</v>
      </c>
      <c r="S27" s="660"/>
      <c r="T27" s="660"/>
      <c r="U27" s="660"/>
      <c r="V27" s="660"/>
      <c r="W27" s="660"/>
      <c r="X27" s="660"/>
      <c r="Y27" s="661"/>
      <c r="Z27" s="662">
        <v>0.4</v>
      </c>
      <c r="AA27" s="662"/>
      <c r="AB27" s="662"/>
      <c r="AC27" s="662"/>
      <c r="AD27" s="663" t="s">
        <v>228</v>
      </c>
      <c r="AE27" s="663"/>
      <c r="AF27" s="663"/>
      <c r="AG27" s="663"/>
      <c r="AH27" s="663"/>
      <c r="AI27" s="663"/>
      <c r="AJ27" s="663"/>
      <c r="AK27" s="663"/>
      <c r="AL27" s="664" t="s">
        <v>228</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17894332</v>
      </c>
      <c r="BH27" s="660"/>
      <c r="BI27" s="660"/>
      <c r="BJ27" s="660"/>
      <c r="BK27" s="660"/>
      <c r="BL27" s="660"/>
      <c r="BM27" s="660"/>
      <c r="BN27" s="661"/>
      <c r="BO27" s="662">
        <v>100</v>
      </c>
      <c r="BP27" s="662"/>
      <c r="BQ27" s="662"/>
      <c r="BR27" s="662"/>
      <c r="BS27" s="663" t="s">
        <v>228</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22036428</v>
      </c>
      <c r="CS27" s="692"/>
      <c r="CT27" s="692"/>
      <c r="CU27" s="692"/>
      <c r="CV27" s="692"/>
      <c r="CW27" s="692"/>
      <c r="CX27" s="692"/>
      <c r="CY27" s="693"/>
      <c r="CZ27" s="664">
        <v>37.9</v>
      </c>
      <c r="DA27" s="690"/>
      <c r="DB27" s="690"/>
      <c r="DC27" s="694"/>
      <c r="DD27" s="668">
        <v>5482442</v>
      </c>
      <c r="DE27" s="692"/>
      <c r="DF27" s="692"/>
      <c r="DG27" s="692"/>
      <c r="DH27" s="692"/>
      <c r="DI27" s="692"/>
      <c r="DJ27" s="692"/>
      <c r="DK27" s="693"/>
      <c r="DL27" s="668">
        <v>5461082</v>
      </c>
      <c r="DM27" s="692"/>
      <c r="DN27" s="692"/>
      <c r="DO27" s="692"/>
      <c r="DP27" s="692"/>
      <c r="DQ27" s="692"/>
      <c r="DR27" s="692"/>
      <c r="DS27" s="692"/>
      <c r="DT27" s="692"/>
      <c r="DU27" s="692"/>
      <c r="DV27" s="693"/>
      <c r="DW27" s="664">
        <v>20</v>
      </c>
      <c r="DX27" s="690"/>
      <c r="DY27" s="690"/>
      <c r="DZ27" s="690"/>
      <c r="EA27" s="690"/>
      <c r="EB27" s="690"/>
      <c r="EC27" s="691"/>
    </row>
    <row r="28" spans="2:133" ht="11.25" customHeight="1" x14ac:dyDescent="0.15">
      <c r="B28" s="656" t="s">
        <v>303</v>
      </c>
      <c r="C28" s="657"/>
      <c r="D28" s="657"/>
      <c r="E28" s="657"/>
      <c r="F28" s="657"/>
      <c r="G28" s="657"/>
      <c r="H28" s="657"/>
      <c r="I28" s="657"/>
      <c r="J28" s="657"/>
      <c r="K28" s="657"/>
      <c r="L28" s="657"/>
      <c r="M28" s="657"/>
      <c r="N28" s="657"/>
      <c r="O28" s="657"/>
      <c r="P28" s="657"/>
      <c r="Q28" s="658"/>
      <c r="R28" s="659">
        <v>267853</v>
      </c>
      <c r="S28" s="660"/>
      <c r="T28" s="660"/>
      <c r="U28" s="660"/>
      <c r="V28" s="660"/>
      <c r="W28" s="660"/>
      <c r="X28" s="660"/>
      <c r="Y28" s="661"/>
      <c r="Z28" s="662">
        <v>0.4</v>
      </c>
      <c r="AA28" s="662"/>
      <c r="AB28" s="662"/>
      <c r="AC28" s="662"/>
      <c r="AD28" s="663">
        <v>60260</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3337377</v>
      </c>
      <c r="CS28" s="660"/>
      <c r="CT28" s="660"/>
      <c r="CU28" s="660"/>
      <c r="CV28" s="660"/>
      <c r="CW28" s="660"/>
      <c r="CX28" s="660"/>
      <c r="CY28" s="661"/>
      <c r="CZ28" s="664">
        <v>5.7</v>
      </c>
      <c r="DA28" s="690"/>
      <c r="DB28" s="690"/>
      <c r="DC28" s="694"/>
      <c r="DD28" s="668">
        <v>3278148</v>
      </c>
      <c r="DE28" s="660"/>
      <c r="DF28" s="660"/>
      <c r="DG28" s="660"/>
      <c r="DH28" s="660"/>
      <c r="DI28" s="660"/>
      <c r="DJ28" s="660"/>
      <c r="DK28" s="661"/>
      <c r="DL28" s="668">
        <v>3278148</v>
      </c>
      <c r="DM28" s="660"/>
      <c r="DN28" s="660"/>
      <c r="DO28" s="660"/>
      <c r="DP28" s="660"/>
      <c r="DQ28" s="660"/>
      <c r="DR28" s="660"/>
      <c r="DS28" s="660"/>
      <c r="DT28" s="660"/>
      <c r="DU28" s="660"/>
      <c r="DV28" s="661"/>
      <c r="DW28" s="664">
        <v>12</v>
      </c>
      <c r="DX28" s="690"/>
      <c r="DY28" s="690"/>
      <c r="DZ28" s="690"/>
      <c r="EA28" s="690"/>
      <c r="EB28" s="690"/>
      <c r="EC28" s="691"/>
    </row>
    <row r="29" spans="2:133" ht="11.25" customHeight="1" x14ac:dyDescent="0.15">
      <c r="B29" s="656" t="s">
        <v>305</v>
      </c>
      <c r="C29" s="657"/>
      <c r="D29" s="657"/>
      <c r="E29" s="657"/>
      <c r="F29" s="657"/>
      <c r="G29" s="657"/>
      <c r="H29" s="657"/>
      <c r="I29" s="657"/>
      <c r="J29" s="657"/>
      <c r="K29" s="657"/>
      <c r="L29" s="657"/>
      <c r="M29" s="657"/>
      <c r="N29" s="657"/>
      <c r="O29" s="657"/>
      <c r="P29" s="657"/>
      <c r="Q29" s="658"/>
      <c r="R29" s="659">
        <v>334088</v>
      </c>
      <c r="S29" s="660"/>
      <c r="T29" s="660"/>
      <c r="U29" s="660"/>
      <c r="V29" s="660"/>
      <c r="W29" s="660"/>
      <c r="X29" s="660"/>
      <c r="Y29" s="661"/>
      <c r="Z29" s="662">
        <v>0.6</v>
      </c>
      <c r="AA29" s="662"/>
      <c r="AB29" s="662"/>
      <c r="AC29" s="662"/>
      <c r="AD29" s="663">
        <v>4655</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3337377</v>
      </c>
      <c r="CS29" s="692"/>
      <c r="CT29" s="692"/>
      <c r="CU29" s="692"/>
      <c r="CV29" s="692"/>
      <c r="CW29" s="692"/>
      <c r="CX29" s="692"/>
      <c r="CY29" s="693"/>
      <c r="CZ29" s="664">
        <v>5.7</v>
      </c>
      <c r="DA29" s="690"/>
      <c r="DB29" s="690"/>
      <c r="DC29" s="694"/>
      <c r="DD29" s="668">
        <v>3278148</v>
      </c>
      <c r="DE29" s="692"/>
      <c r="DF29" s="692"/>
      <c r="DG29" s="692"/>
      <c r="DH29" s="692"/>
      <c r="DI29" s="692"/>
      <c r="DJ29" s="692"/>
      <c r="DK29" s="693"/>
      <c r="DL29" s="668">
        <v>3278148</v>
      </c>
      <c r="DM29" s="692"/>
      <c r="DN29" s="692"/>
      <c r="DO29" s="692"/>
      <c r="DP29" s="692"/>
      <c r="DQ29" s="692"/>
      <c r="DR29" s="692"/>
      <c r="DS29" s="692"/>
      <c r="DT29" s="692"/>
      <c r="DU29" s="692"/>
      <c r="DV29" s="693"/>
      <c r="DW29" s="664">
        <v>12</v>
      </c>
      <c r="DX29" s="690"/>
      <c r="DY29" s="690"/>
      <c r="DZ29" s="690"/>
      <c r="EA29" s="690"/>
      <c r="EB29" s="690"/>
      <c r="EC29" s="691"/>
    </row>
    <row r="30" spans="2:133" ht="11.25" customHeight="1" x14ac:dyDescent="0.15">
      <c r="B30" s="656" t="s">
        <v>308</v>
      </c>
      <c r="C30" s="657"/>
      <c r="D30" s="657"/>
      <c r="E30" s="657"/>
      <c r="F30" s="657"/>
      <c r="G30" s="657"/>
      <c r="H30" s="657"/>
      <c r="I30" s="657"/>
      <c r="J30" s="657"/>
      <c r="K30" s="657"/>
      <c r="L30" s="657"/>
      <c r="M30" s="657"/>
      <c r="N30" s="657"/>
      <c r="O30" s="657"/>
      <c r="P30" s="657"/>
      <c r="Q30" s="658"/>
      <c r="R30" s="659">
        <v>17784977</v>
      </c>
      <c r="S30" s="660"/>
      <c r="T30" s="660"/>
      <c r="U30" s="660"/>
      <c r="V30" s="660"/>
      <c r="W30" s="660"/>
      <c r="X30" s="660"/>
      <c r="Y30" s="661"/>
      <c r="Z30" s="662">
        <v>29.7</v>
      </c>
      <c r="AA30" s="662"/>
      <c r="AB30" s="662"/>
      <c r="AC30" s="662"/>
      <c r="AD30" s="663" t="s">
        <v>132</v>
      </c>
      <c r="AE30" s="663"/>
      <c r="AF30" s="663"/>
      <c r="AG30" s="663"/>
      <c r="AH30" s="663"/>
      <c r="AI30" s="663"/>
      <c r="AJ30" s="663"/>
      <c r="AK30" s="663"/>
      <c r="AL30" s="664" t="s">
        <v>228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3195478</v>
      </c>
      <c r="CS30" s="660"/>
      <c r="CT30" s="660"/>
      <c r="CU30" s="660"/>
      <c r="CV30" s="660"/>
      <c r="CW30" s="660"/>
      <c r="CX30" s="660"/>
      <c r="CY30" s="661"/>
      <c r="CZ30" s="664">
        <v>5.5</v>
      </c>
      <c r="DA30" s="690"/>
      <c r="DB30" s="690"/>
      <c r="DC30" s="694"/>
      <c r="DD30" s="668">
        <v>3136249</v>
      </c>
      <c r="DE30" s="660"/>
      <c r="DF30" s="660"/>
      <c r="DG30" s="660"/>
      <c r="DH30" s="660"/>
      <c r="DI30" s="660"/>
      <c r="DJ30" s="660"/>
      <c r="DK30" s="661"/>
      <c r="DL30" s="668">
        <v>3136249</v>
      </c>
      <c r="DM30" s="660"/>
      <c r="DN30" s="660"/>
      <c r="DO30" s="660"/>
      <c r="DP30" s="660"/>
      <c r="DQ30" s="660"/>
      <c r="DR30" s="660"/>
      <c r="DS30" s="660"/>
      <c r="DT30" s="660"/>
      <c r="DU30" s="660"/>
      <c r="DV30" s="661"/>
      <c r="DW30" s="664">
        <v>11.5</v>
      </c>
      <c r="DX30" s="690"/>
      <c r="DY30" s="690"/>
      <c r="DZ30" s="690"/>
      <c r="EA30" s="690"/>
      <c r="EB30" s="690"/>
      <c r="EC30" s="691"/>
    </row>
    <row r="31" spans="2:133" ht="11.25" customHeight="1" x14ac:dyDescent="0.15">
      <c r="B31" s="672" t="s">
        <v>312</v>
      </c>
      <c r="C31" s="673"/>
      <c r="D31" s="673"/>
      <c r="E31" s="673"/>
      <c r="F31" s="673"/>
      <c r="G31" s="673"/>
      <c r="H31" s="673"/>
      <c r="I31" s="673"/>
      <c r="J31" s="673"/>
      <c r="K31" s="673"/>
      <c r="L31" s="673"/>
      <c r="M31" s="673"/>
      <c r="N31" s="673"/>
      <c r="O31" s="673"/>
      <c r="P31" s="673"/>
      <c r="Q31" s="674"/>
      <c r="R31" s="659">
        <v>493378</v>
      </c>
      <c r="S31" s="660"/>
      <c r="T31" s="660"/>
      <c r="U31" s="660"/>
      <c r="V31" s="660"/>
      <c r="W31" s="660"/>
      <c r="X31" s="660"/>
      <c r="Y31" s="661"/>
      <c r="Z31" s="662">
        <v>0.8</v>
      </c>
      <c r="AA31" s="662"/>
      <c r="AB31" s="662"/>
      <c r="AC31" s="662"/>
      <c r="AD31" s="663">
        <v>493378</v>
      </c>
      <c r="AE31" s="663"/>
      <c r="AF31" s="663"/>
      <c r="AG31" s="663"/>
      <c r="AH31" s="663"/>
      <c r="AI31" s="663"/>
      <c r="AJ31" s="663"/>
      <c r="AK31" s="663"/>
      <c r="AL31" s="664">
        <v>1.8</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99.3</v>
      </c>
      <c r="BH31" s="703"/>
      <c r="BI31" s="703"/>
      <c r="BJ31" s="703"/>
      <c r="BK31" s="703"/>
      <c r="BL31" s="703"/>
      <c r="BM31" s="654">
        <v>98.5</v>
      </c>
      <c r="BN31" s="703"/>
      <c r="BO31" s="703"/>
      <c r="BP31" s="703"/>
      <c r="BQ31" s="704"/>
      <c r="BR31" s="715">
        <v>99.4</v>
      </c>
      <c r="BS31" s="703"/>
      <c r="BT31" s="703"/>
      <c r="BU31" s="703"/>
      <c r="BV31" s="703"/>
      <c r="BW31" s="703"/>
      <c r="BX31" s="654">
        <v>98.4</v>
      </c>
      <c r="BY31" s="703"/>
      <c r="BZ31" s="703"/>
      <c r="CA31" s="703"/>
      <c r="CB31" s="704"/>
      <c r="CD31" s="697"/>
      <c r="CE31" s="698"/>
      <c r="CF31" s="656" t="s">
        <v>315</v>
      </c>
      <c r="CG31" s="657"/>
      <c r="CH31" s="657"/>
      <c r="CI31" s="657"/>
      <c r="CJ31" s="657"/>
      <c r="CK31" s="657"/>
      <c r="CL31" s="657"/>
      <c r="CM31" s="657"/>
      <c r="CN31" s="657"/>
      <c r="CO31" s="657"/>
      <c r="CP31" s="657"/>
      <c r="CQ31" s="658"/>
      <c r="CR31" s="659">
        <v>141899</v>
      </c>
      <c r="CS31" s="692"/>
      <c r="CT31" s="692"/>
      <c r="CU31" s="692"/>
      <c r="CV31" s="692"/>
      <c r="CW31" s="692"/>
      <c r="CX31" s="692"/>
      <c r="CY31" s="693"/>
      <c r="CZ31" s="664">
        <v>0.2</v>
      </c>
      <c r="DA31" s="690"/>
      <c r="DB31" s="690"/>
      <c r="DC31" s="694"/>
      <c r="DD31" s="668">
        <v>141899</v>
      </c>
      <c r="DE31" s="692"/>
      <c r="DF31" s="692"/>
      <c r="DG31" s="692"/>
      <c r="DH31" s="692"/>
      <c r="DI31" s="692"/>
      <c r="DJ31" s="692"/>
      <c r="DK31" s="693"/>
      <c r="DL31" s="668">
        <v>141899</v>
      </c>
      <c r="DM31" s="692"/>
      <c r="DN31" s="692"/>
      <c r="DO31" s="692"/>
      <c r="DP31" s="692"/>
      <c r="DQ31" s="692"/>
      <c r="DR31" s="692"/>
      <c r="DS31" s="692"/>
      <c r="DT31" s="692"/>
      <c r="DU31" s="692"/>
      <c r="DV31" s="693"/>
      <c r="DW31" s="664">
        <v>0.5</v>
      </c>
      <c r="DX31" s="690"/>
      <c r="DY31" s="690"/>
      <c r="DZ31" s="690"/>
      <c r="EA31" s="690"/>
      <c r="EB31" s="690"/>
      <c r="EC31" s="691"/>
    </row>
    <row r="32" spans="2:133" ht="11.25" customHeight="1" x14ac:dyDescent="0.15">
      <c r="B32" s="656" t="s">
        <v>316</v>
      </c>
      <c r="C32" s="657"/>
      <c r="D32" s="657"/>
      <c r="E32" s="657"/>
      <c r="F32" s="657"/>
      <c r="G32" s="657"/>
      <c r="H32" s="657"/>
      <c r="I32" s="657"/>
      <c r="J32" s="657"/>
      <c r="K32" s="657"/>
      <c r="L32" s="657"/>
      <c r="M32" s="657"/>
      <c r="N32" s="657"/>
      <c r="O32" s="657"/>
      <c r="P32" s="657"/>
      <c r="Q32" s="658"/>
      <c r="R32" s="659">
        <v>6904575</v>
      </c>
      <c r="S32" s="660"/>
      <c r="T32" s="660"/>
      <c r="U32" s="660"/>
      <c r="V32" s="660"/>
      <c r="W32" s="660"/>
      <c r="X32" s="660"/>
      <c r="Y32" s="661"/>
      <c r="Z32" s="662">
        <v>11.5</v>
      </c>
      <c r="AA32" s="662"/>
      <c r="AB32" s="662"/>
      <c r="AC32" s="662"/>
      <c r="AD32" s="663" t="s">
        <v>228</v>
      </c>
      <c r="AE32" s="663"/>
      <c r="AF32" s="663"/>
      <c r="AG32" s="663"/>
      <c r="AH32" s="663"/>
      <c r="AI32" s="663"/>
      <c r="AJ32" s="663"/>
      <c r="AK32" s="663"/>
      <c r="AL32" s="664" t="s">
        <v>228</v>
      </c>
      <c r="AM32" s="665"/>
      <c r="AN32" s="665"/>
      <c r="AO32" s="666"/>
      <c r="AP32" s="707"/>
      <c r="AQ32" s="708"/>
      <c r="AR32" s="708"/>
      <c r="AS32" s="708"/>
      <c r="AT32" s="712"/>
      <c r="AU32" s="214" t="s">
        <v>317</v>
      </c>
      <c r="AX32" s="656" t="s">
        <v>318</v>
      </c>
      <c r="AY32" s="657"/>
      <c r="AZ32" s="657"/>
      <c r="BA32" s="657"/>
      <c r="BB32" s="657"/>
      <c r="BC32" s="657"/>
      <c r="BD32" s="657"/>
      <c r="BE32" s="657"/>
      <c r="BF32" s="658"/>
      <c r="BG32" s="716">
        <v>98.9</v>
      </c>
      <c r="BH32" s="692"/>
      <c r="BI32" s="692"/>
      <c r="BJ32" s="692"/>
      <c r="BK32" s="692"/>
      <c r="BL32" s="692"/>
      <c r="BM32" s="665">
        <v>97.7</v>
      </c>
      <c r="BN32" s="692"/>
      <c r="BO32" s="692"/>
      <c r="BP32" s="692"/>
      <c r="BQ32" s="714"/>
      <c r="BR32" s="716">
        <v>99.1</v>
      </c>
      <c r="BS32" s="692"/>
      <c r="BT32" s="692"/>
      <c r="BU32" s="692"/>
      <c r="BV32" s="692"/>
      <c r="BW32" s="692"/>
      <c r="BX32" s="665">
        <v>97.7</v>
      </c>
      <c r="BY32" s="692"/>
      <c r="BZ32" s="692"/>
      <c r="CA32" s="692"/>
      <c r="CB32" s="714"/>
      <c r="CD32" s="699"/>
      <c r="CE32" s="700"/>
      <c r="CF32" s="656" t="s">
        <v>319</v>
      </c>
      <c r="CG32" s="657"/>
      <c r="CH32" s="657"/>
      <c r="CI32" s="657"/>
      <c r="CJ32" s="657"/>
      <c r="CK32" s="657"/>
      <c r="CL32" s="657"/>
      <c r="CM32" s="657"/>
      <c r="CN32" s="657"/>
      <c r="CO32" s="657"/>
      <c r="CP32" s="657"/>
      <c r="CQ32" s="658"/>
      <c r="CR32" s="659" t="s">
        <v>235</v>
      </c>
      <c r="CS32" s="660"/>
      <c r="CT32" s="660"/>
      <c r="CU32" s="660"/>
      <c r="CV32" s="660"/>
      <c r="CW32" s="660"/>
      <c r="CX32" s="660"/>
      <c r="CY32" s="661"/>
      <c r="CZ32" s="664" t="s">
        <v>228</v>
      </c>
      <c r="DA32" s="690"/>
      <c r="DB32" s="690"/>
      <c r="DC32" s="694"/>
      <c r="DD32" s="668" t="s">
        <v>235</v>
      </c>
      <c r="DE32" s="660"/>
      <c r="DF32" s="660"/>
      <c r="DG32" s="660"/>
      <c r="DH32" s="660"/>
      <c r="DI32" s="660"/>
      <c r="DJ32" s="660"/>
      <c r="DK32" s="661"/>
      <c r="DL32" s="668" t="s">
        <v>228</v>
      </c>
      <c r="DM32" s="660"/>
      <c r="DN32" s="660"/>
      <c r="DO32" s="660"/>
      <c r="DP32" s="660"/>
      <c r="DQ32" s="660"/>
      <c r="DR32" s="660"/>
      <c r="DS32" s="660"/>
      <c r="DT32" s="660"/>
      <c r="DU32" s="660"/>
      <c r="DV32" s="661"/>
      <c r="DW32" s="664" t="s">
        <v>235</v>
      </c>
      <c r="DX32" s="690"/>
      <c r="DY32" s="690"/>
      <c r="DZ32" s="690"/>
      <c r="EA32" s="690"/>
      <c r="EB32" s="690"/>
      <c r="EC32" s="691"/>
    </row>
    <row r="33" spans="2:133" ht="11.25" customHeight="1" x14ac:dyDescent="0.15">
      <c r="B33" s="656" t="s">
        <v>320</v>
      </c>
      <c r="C33" s="657"/>
      <c r="D33" s="657"/>
      <c r="E33" s="657"/>
      <c r="F33" s="657"/>
      <c r="G33" s="657"/>
      <c r="H33" s="657"/>
      <c r="I33" s="657"/>
      <c r="J33" s="657"/>
      <c r="K33" s="657"/>
      <c r="L33" s="657"/>
      <c r="M33" s="657"/>
      <c r="N33" s="657"/>
      <c r="O33" s="657"/>
      <c r="P33" s="657"/>
      <c r="Q33" s="658"/>
      <c r="R33" s="659">
        <v>479688</v>
      </c>
      <c r="S33" s="660"/>
      <c r="T33" s="660"/>
      <c r="U33" s="660"/>
      <c r="V33" s="660"/>
      <c r="W33" s="660"/>
      <c r="X33" s="660"/>
      <c r="Y33" s="661"/>
      <c r="Z33" s="662">
        <v>0.8</v>
      </c>
      <c r="AA33" s="662"/>
      <c r="AB33" s="662"/>
      <c r="AC33" s="662"/>
      <c r="AD33" s="663">
        <v>17961</v>
      </c>
      <c r="AE33" s="663"/>
      <c r="AF33" s="663"/>
      <c r="AG33" s="663"/>
      <c r="AH33" s="663"/>
      <c r="AI33" s="663"/>
      <c r="AJ33" s="663"/>
      <c r="AK33" s="663"/>
      <c r="AL33" s="664">
        <v>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99.3</v>
      </c>
      <c r="BH33" s="718"/>
      <c r="BI33" s="718"/>
      <c r="BJ33" s="718"/>
      <c r="BK33" s="718"/>
      <c r="BL33" s="718"/>
      <c r="BM33" s="719">
        <v>98.9</v>
      </c>
      <c r="BN33" s="718"/>
      <c r="BO33" s="718"/>
      <c r="BP33" s="718"/>
      <c r="BQ33" s="720"/>
      <c r="BR33" s="717">
        <v>99.5</v>
      </c>
      <c r="BS33" s="718"/>
      <c r="BT33" s="718"/>
      <c r="BU33" s="718"/>
      <c r="BV33" s="718"/>
      <c r="BW33" s="718"/>
      <c r="BX33" s="719">
        <v>98.7</v>
      </c>
      <c r="BY33" s="718"/>
      <c r="BZ33" s="718"/>
      <c r="CA33" s="718"/>
      <c r="CB33" s="720"/>
      <c r="CD33" s="656" t="s">
        <v>322</v>
      </c>
      <c r="CE33" s="657"/>
      <c r="CF33" s="657"/>
      <c r="CG33" s="657"/>
      <c r="CH33" s="657"/>
      <c r="CI33" s="657"/>
      <c r="CJ33" s="657"/>
      <c r="CK33" s="657"/>
      <c r="CL33" s="657"/>
      <c r="CM33" s="657"/>
      <c r="CN33" s="657"/>
      <c r="CO33" s="657"/>
      <c r="CP33" s="657"/>
      <c r="CQ33" s="658"/>
      <c r="CR33" s="659">
        <v>21715657</v>
      </c>
      <c r="CS33" s="692"/>
      <c r="CT33" s="692"/>
      <c r="CU33" s="692"/>
      <c r="CV33" s="692"/>
      <c r="CW33" s="692"/>
      <c r="CX33" s="692"/>
      <c r="CY33" s="693"/>
      <c r="CZ33" s="664">
        <v>37.299999999999997</v>
      </c>
      <c r="DA33" s="690"/>
      <c r="DB33" s="690"/>
      <c r="DC33" s="694"/>
      <c r="DD33" s="668">
        <v>14305009</v>
      </c>
      <c r="DE33" s="692"/>
      <c r="DF33" s="692"/>
      <c r="DG33" s="692"/>
      <c r="DH33" s="692"/>
      <c r="DI33" s="692"/>
      <c r="DJ33" s="692"/>
      <c r="DK33" s="693"/>
      <c r="DL33" s="668">
        <v>9648746</v>
      </c>
      <c r="DM33" s="692"/>
      <c r="DN33" s="692"/>
      <c r="DO33" s="692"/>
      <c r="DP33" s="692"/>
      <c r="DQ33" s="692"/>
      <c r="DR33" s="692"/>
      <c r="DS33" s="692"/>
      <c r="DT33" s="692"/>
      <c r="DU33" s="692"/>
      <c r="DV33" s="693"/>
      <c r="DW33" s="664">
        <v>35.299999999999997</v>
      </c>
      <c r="DX33" s="690"/>
      <c r="DY33" s="690"/>
      <c r="DZ33" s="690"/>
      <c r="EA33" s="690"/>
      <c r="EB33" s="690"/>
      <c r="EC33" s="691"/>
    </row>
    <row r="34" spans="2:133" ht="11.25" customHeight="1" x14ac:dyDescent="0.15">
      <c r="B34" s="656" t="s">
        <v>323</v>
      </c>
      <c r="C34" s="657"/>
      <c r="D34" s="657"/>
      <c r="E34" s="657"/>
      <c r="F34" s="657"/>
      <c r="G34" s="657"/>
      <c r="H34" s="657"/>
      <c r="I34" s="657"/>
      <c r="J34" s="657"/>
      <c r="K34" s="657"/>
      <c r="L34" s="657"/>
      <c r="M34" s="657"/>
      <c r="N34" s="657"/>
      <c r="O34" s="657"/>
      <c r="P34" s="657"/>
      <c r="Q34" s="658"/>
      <c r="R34" s="659">
        <v>635072</v>
      </c>
      <c r="S34" s="660"/>
      <c r="T34" s="660"/>
      <c r="U34" s="660"/>
      <c r="V34" s="660"/>
      <c r="W34" s="660"/>
      <c r="X34" s="660"/>
      <c r="Y34" s="661"/>
      <c r="Z34" s="662">
        <v>1.1000000000000001</v>
      </c>
      <c r="AA34" s="662"/>
      <c r="AB34" s="662"/>
      <c r="AC34" s="662"/>
      <c r="AD34" s="663" t="s">
        <v>228</v>
      </c>
      <c r="AE34" s="663"/>
      <c r="AF34" s="663"/>
      <c r="AG34" s="663"/>
      <c r="AH34" s="663"/>
      <c r="AI34" s="663"/>
      <c r="AJ34" s="663"/>
      <c r="AK34" s="663"/>
      <c r="AL34" s="664" t="s">
        <v>228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7379353</v>
      </c>
      <c r="CS34" s="660"/>
      <c r="CT34" s="660"/>
      <c r="CU34" s="660"/>
      <c r="CV34" s="660"/>
      <c r="CW34" s="660"/>
      <c r="CX34" s="660"/>
      <c r="CY34" s="661"/>
      <c r="CZ34" s="664">
        <v>12.7</v>
      </c>
      <c r="DA34" s="690"/>
      <c r="DB34" s="690"/>
      <c r="DC34" s="694"/>
      <c r="DD34" s="668">
        <v>4972995</v>
      </c>
      <c r="DE34" s="660"/>
      <c r="DF34" s="660"/>
      <c r="DG34" s="660"/>
      <c r="DH34" s="660"/>
      <c r="DI34" s="660"/>
      <c r="DJ34" s="660"/>
      <c r="DK34" s="661"/>
      <c r="DL34" s="668">
        <v>4112025</v>
      </c>
      <c r="DM34" s="660"/>
      <c r="DN34" s="660"/>
      <c r="DO34" s="660"/>
      <c r="DP34" s="660"/>
      <c r="DQ34" s="660"/>
      <c r="DR34" s="660"/>
      <c r="DS34" s="660"/>
      <c r="DT34" s="660"/>
      <c r="DU34" s="660"/>
      <c r="DV34" s="661"/>
      <c r="DW34" s="664">
        <v>15.1</v>
      </c>
      <c r="DX34" s="690"/>
      <c r="DY34" s="690"/>
      <c r="DZ34" s="690"/>
      <c r="EA34" s="690"/>
      <c r="EB34" s="690"/>
      <c r="EC34" s="691"/>
    </row>
    <row r="35" spans="2:133" ht="11.25" customHeight="1" x14ac:dyDescent="0.15">
      <c r="B35" s="656" t="s">
        <v>325</v>
      </c>
      <c r="C35" s="657"/>
      <c r="D35" s="657"/>
      <c r="E35" s="657"/>
      <c r="F35" s="657"/>
      <c r="G35" s="657"/>
      <c r="H35" s="657"/>
      <c r="I35" s="657"/>
      <c r="J35" s="657"/>
      <c r="K35" s="657"/>
      <c r="L35" s="657"/>
      <c r="M35" s="657"/>
      <c r="N35" s="657"/>
      <c r="O35" s="657"/>
      <c r="P35" s="657"/>
      <c r="Q35" s="658"/>
      <c r="R35" s="659">
        <v>1467483</v>
      </c>
      <c r="S35" s="660"/>
      <c r="T35" s="660"/>
      <c r="U35" s="660"/>
      <c r="V35" s="660"/>
      <c r="W35" s="660"/>
      <c r="X35" s="660"/>
      <c r="Y35" s="661"/>
      <c r="Z35" s="662">
        <v>2.5</v>
      </c>
      <c r="AA35" s="662"/>
      <c r="AB35" s="662"/>
      <c r="AC35" s="662"/>
      <c r="AD35" s="663" t="s">
        <v>228</v>
      </c>
      <c r="AE35" s="663"/>
      <c r="AF35" s="663"/>
      <c r="AG35" s="663"/>
      <c r="AH35" s="663"/>
      <c r="AI35" s="663"/>
      <c r="AJ35" s="663"/>
      <c r="AK35" s="663"/>
      <c r="AL35" s="664" t="s">
        <v>235</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677678</v>
      </c>
      <c r="CS35" s="692"/>
      <c r="CT35" s="692"/>
      <c r="CU35" s="692"/>
      <c r="CV35" s="692"/>
      <c r="CW35" s="692"/>
      <c r="CX35" s="692"/>
      <c r="CY35" s="693"/>
      <c r="CZ35" s="664">
        <v>1.2</v>
      </c>
      <c r="DA35" s="690"/>
      <c r="DB35" s="690"/>
      <c r="DC35" s="694"/>
      <c r="DD35" s="668">
        <v>549196</v>
      </c>
      <c r="DE35" s="692"/>
      <c r="DF35" s="692"/>
      <c r="DG35" s="692"/>
      <c r="DH35" s="692"/>
      <c r="DI35" s="692"/>
      <c r="DJ35" s="692"/>
      <c r="DK35" s="693"/>
      <c r="DL35" s="668">
        <v>533565</v>
      </c>
      <c r="DM35" s="692"/>
      <c r="DN35" s="692"/>
      <c r="DO35" s="692"/>
      <c r="DP35" s="692"/>
      <c r="DQ35" s="692"/>
      <c r="DR35" s="692"/>
      <c r="DS35" s="692"/>
      <c r="DT35" s="692"/>
      <c r="DU35" s="692"/>
      <c r="DV35" s="693"/>
      <c r="DW35" s="664">
        <v>2</v>
      </c>
      <c r="DX35" s="690"/>
      <c r="DY35" s="690"/>
      <c r="DZ35" s="690"/>
      <c r="EA35" s="690"/>
      <c r="EB35" s="690"/>
      <c r="EC35" s="691"/>
    </row>
    <row r="36" spans="2:133" ht="11.25" customHeight="1" x14ac:dyDescent="0.15">
      <c r="B36" s="656" t="s">
        <v>329</v>
      </c>
      <c r="C36" s="657"/>
      <c r="D36" s="657"/>
      <c r="E36" s="657"/>
      <c r="F36" s="657"/>
      <c r="G36" s="657"/>
      <c r="H36" s="657"/>
      <c r="I36" s="657"/>
      <c r="J36" s="657"/>
      <c r="K36" s="657"/>
      <c r="L36" s="657"/>
      <c r="M36" s="657"/>
      <c r="N36" s="657"/>
      <c r="O36" s="657"/>
      <c r="P36" s="657"/>
      <c r="Q36" s="658"/>
      <c r="R36" s="659">
        <v>2636523</v>
      </c>
      <c r="S36" s="660"/>
      <c r="T36" s="660"/>
      <c r="U36" s="660"/>
      <c r="V36" s="660"/>
      <c r="W36" s="660"/>
      <c r="X36" s="660"/>
      <c r="Y36" s="661"/>
      <c r="Z36" s="662">
        <v>4.4000000000000004</v>
      </c>
      <c r="AA36" s="662"/>
      <c r="AB36" s="662"/>
      <c r="AC36" s="662"/>
      <c r="AD36" s="663" t="s">
        <v>228</v>
      </c>
      <c r="AE36" s="663"/>
      <c r="AF36" s="663"/>
      <c r="AG36" s="663"/>
      <c r="AH36" s="663"/>
      <c r="AI36" s="663"/>
      <c r="AJ36" s="663"/>
      <c r="AK36" s="663"/>
      <c r="AL36" s="664" t="s">
        <v>235</v>
      </c>
      <c r="AM36" s="665"/>
      <c r="AN36" s="665"/>
      <c r="AO36" s="666"/>
      <c r="AP36" s="222"/>
      <c r="AQ36" s="725" t="s">
        <v>330</v>
      </c>
      <c r="AR36" s="726"/>
      <c r="AS36" s="726"/>
      <c r="AT36" s="726"/>
      <c r="AU36" s="726"/>
      <c r="AV36" s="726"/>
      <c r="AW36" s="726"/>
      <c r="AX36" s="726"/>
      <c r="AY36" s="727"/>
      <c r="AZ36" s="648">
        <v>3961562</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21130</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4490828</v>
      </c>
      <c r="CS36" s="660"/>
      <c r="CT36" s="660"/>
      <c r="CU36" s="660"/>
      <c r="CV36" s="660"/>
      <c r="CW36" s="660"/>
      <c r="CX36" s="660"/>
      <c r="CY36" s="661"/>
      <c r="CZ36" s="664">
        <v>7.7</v>
      </c>
      <c r="DA36" s="690"/>
      <c r="DB36" s="690"/>
      <c r="DC36" s="694"/>
      <c r="DD36" s="668">
        <v>3005438</v>
      </c>
      <c r="DE36" s="660"/>
      <c r="DF36" s="660"/>
      <c r="DG36" s="660"/>
      <c r="DH36" s="660"/>
      <c r="DI36" s="660"/>
      <c r="DJ36" s="660"/>
      <c r="DK36" s="661"/>
      <c r="DL36" s="668">
        <v>2318039</v>
      </c>
      <c r="DM36" s="660"/>
      <c r="DN36" s="660"/>
      <c r="DO36" s="660"/>
      <c r="DP36" s="660"/>
      <c r="DQ36" s="660"/>
      <c r="DR36" s="660"/>
      <c r="DS36" s="660"/>
      <c r="DT36" s="660"/>
      <c r="DU36" s="660"/>
      <c r="DV36" s="661"/>
      <c r="DW36" s="664">
        <v>8.5</v>
      </c>
      <c r="DX36" s="690"/>
      <c r="DY36" s="690"/>
      <c r="DZ36" s="690"/>
      <c r="EA36" s="690"/>
      <c r="EB36" s="690"/>
      <c r="EC36" s="691"/>
    </row>
    <row r="37" spans="2:133" ht="11.25" customHeight="1" x14ac:dyDescent="0.15">
      <c r="B37" s="656" t="s">
        <v>333</v>
      </c>
      <c r="C37" s="657"/>
      <c r="D37" s="657"/>
      <c r="E37" s="657"/>
      <c r="F37" s="657"/>
      <c r="G37" s="657"/>
      <c r="H37" s="657"/>
      <c r="I37" s="657"/>
      <c r="J37" s="657"/>
      <c r="K37" s="657"/>
      <c r="L37" s="657"/>
      <c r="M37" s="657"/>
      <c r="N37" s="657"/>
      <c r="O37" s="657"/>
      <c r="P37" s="657"/>
      <c r="Q37" s="658"/>
      <c r="R37" s="659">
        <v>477820</v>
      </c>
      <c r="S37" s="660"/>
      <c r="T37" s="660"/>
      <c r="U37" s="660"/>
      <c r="V37" s="660"/>
      <c r="W37" s="660"/>
      <c r="X37" s="660"/>
      <c r="Y37" s="661"/>
      <c r="Z37" s="662">
        <v>0.8</v>
      </c>
      <c r="AA37" s="662"/>
      <c r="AB37" s="662"/>
      <c r="AC37" s="662"/>
      <c r="AD37" s="663">
        <v>11129</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311276</v>
      </c>
      <c r="BA37" s="660"/>
      <c r="BB37" s="660"/>
      <c r="BC37" s="660"/>
      <c r="BD37" s="692"/>
      <c r="BE37" s="692"/>
      <c r="BF37" s="714"/>
      <c r="BG37" s="656" t="s">
        <v>335</v>
      </c>
      <c r="BH37" s="657"/>
      <c r="BI37" s="657"/>
      <c r="BJ37" s="657"/>
      <c r="BK37" s="657"/>
      <c r="BL37" s="657"/>
      <c r="BM37" s="657"/>
      <c r="BN37" s="657"/>
      <c r="BO37" s="657"/>
      <c r="BP37" s="657"/>
      <c r="BQ37" s="657"/>
      <c r="BR37" s="657"/>
      <c r="BS37" s="657"/>
      <c r="BT37" s="657"/>
      <c r="BU37" s="658"/>
      <c r="BV37" s="659">
        <v>-113840</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202455</v>
      </c>
      <c r="CS37" s="692"/>
      <c r="CT37" s="692"/>
      <c r="CU37" s="692"/>
      <c r="CV37" s="692"/>
      <c r="CW37" s="692"/>
      <c r="CX37" s="692"/>
      <c r="CY37" s="693"/>
      <c r="CZ37" s="664">
        <v>0.3</v>
      </c>
      <c r="DA37" s="690"/>
      <c r="DB37" s="690"/>
      <c r="DC37" s="694"/>
      <c r="DD37" s="668">
        <v>202455</v>
      </c>
      <c r="DE37" s="692"/>
      <c r="DF37" s="692"/>
      <c r="DG37" s="692"/>
      <c r="DH37" s="692"/>
      <c r="DI37" s="692"/>
      <c r="DJ37" s="692"/>
      <c r="DK37" s="693"/>
      <c r="DL37" s="668">
        <v>202455</v>
      </c>
      <c r="DM37" s="692"/>
      <c r="DN37" s="692"/>
      <c r="DO37" s="692"/>
      <c r="DP37" s="692"/>
      <c r="DQ37" s="692"/>
      <c r="DR37" s="692"/>
      <c r="DS37" s="692"/>
      <c r="DT37" s="692"/>
      <c r="DU37" s="692"/>
      <c r="DV37" s="693"/>
      <c r="DW37" s="664">
        <v>0.7</v>
      </c>
      <c r="DX37" s="690"/>
      <c r="DY37" s="690"/>
      <c r="DZ37" s="690"/>
      <c r="EA37" s="690"/>
      <c r="EB37" s="690"/>
      <c r="EC37" s="691"/>
    </row>
    <row r="38" spans="2:133" ht="11.25" customHeight="1" x14ac:dyDescent="0.15">
      <c r="B38" s="656" t="s">
        <v>337</v>
      </c>
      <c r="C38" s="657"/>
      <c r="D38" s="657"/>
      <c r="E38" s="657"/>
      <c r="F38" s="657"/>
      <c r="G38" s="657"/>
      <c r="H38" s="657"/>
      <c r="I38" s="657"/>
      <c r="J38" s="657"/>
      <c r="K38" s="657"/>
      <c r="L38" s="657"/>
      <c r="M38" s="657"/>
      <c r="N38" s="657"/>
      <c r="O38" s="657"/>
      <c r="P38" s="657"/>
      <c r="Q38" s="658"/>
      <c r="R38" s="659">
        <v>1380399</v>
      </c>
      <c r="S38" s="660"/>
      <c r="T38" s="660"/>
      <c r="U38" s="660"/>
      <c r="V38" s="660"/>
      <c r="W38" s="660"/>
      <c r="X38" s="660"/>
      <c r="Y38" s="661"/>
      <c r="Z38" s="662">
        <v>2.2999999999999998</v>
      </c>
      <c r="AA38" s="662"/>
      <c r="AB38" s="662"/>
      <c r="AC38" s="662"/>
      <c r="AD38" s="663" t="s">
        <v>235</v>
      </c>
      <c r="AE38" s="663"/>
      <c r="AF38" s="663"/>
      <c r="AG38" s="663"/>
      <c r="AH38" s="663"/>
      <c r="AI38" s="663"/>
      <c r="AJ38" s="663"/>
      <c r="AK38" s="663"/>
      <c r="AL38" s="664" t="s">
        <v>228</v>
      </c>
      <c r="AM38" s="665"/>
      <c r="AN38" s="665"/>
      <c r="AO38" s="666"/>
      <c r="AQ38" s="722" t="s">
        <v>338</v>
      </c>
      <c r="AR38" s="723"/>
      <c r="AS38" s="723"/>
      <c r="AT38" s="723"/>
      <c r="AU38" s="723"/>
      <c r="AV38" s="723"/>
      <c r="AW38" s="723"/>
      <c r="AX38" s="723"/>
      <c r="AY38" s="724"/>
      <c r="AZ38" s="659">
        <v>20598</v>
      </c>
      <c r="BA38" s="660"/>
      <c r="BB38" s="660"/>
      <c r="BC38" s="660"/>
      <c r="BD38" s="692"/>
      <c r="BE38" s="692"/>
      <c r="BF38" s="714"/>
      <c r="BG38" s="656" t="s">
        <v>339</v>
      </c>
      <c r="BH38" s="657"/>
      <c r="BI38" s="657"/>
      <c r="BJ38" s="657"/>
      <c r="BK38" s="657"/>
      <c r="BL38" s="657"/>
      <c r="BM38" s="657"/>
      <c r="BN38" s="657"/>
      <c r="BO38" s="657"/>
      <c r="BP38" s="657"/>
      <c r="BQ38" s="657"/>
      <c r="BR38" s="657"/>
      <c r="BS38" s="657"/>
      <c r="BT38" s="657"/>
      <c r="BU38" s="658"/>
      <c r="BV38" s="659">
        <v>15948</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3629688</v>
      </c>
      <c r="CS38" s="660"/>
      <c r="CT38" s="660"/>
      <c r="CU38" s="660"/>
      <c r="CV38" s="660"/>
      <c r="CW38" s="660"/>
      <c r="CX38" s="660"/>
      <c r="CY38" s="661"/>
      <c r="CZ38" s="664">
        <v>6.2</v>
      </c>
      <c r="DA38" s="690"/>
      <c r="DB38" s="690"/>
      <c r="DC38" s="694"/>
      <c r="DD38" s="668">
        <v>2863528</v>
      </c>
      <c r="DE38" s="660"/>
      <c r="DF38" s="660"/>
      <c r="DG38" s="660"/>
      <c r="DH38" s="660"/>
      <c r="DI38" s="660"/>
      <c r="DJ38" s="660"/>
      <c r="DK38" s="661"/>
      <c r="DL38" s="668">
        <v>2685117</v>
      </c>
      <c r="DM38" s="660"/>
      <c r="DN38" s="660"/>
      <c r="DO38" s="660"/>
      <c r="DP38" s="660"/>
      <c r="DQ38" s="660"/>
      <c r="DR38" s="660"/>
      <c r="DS38" s="660"/>
      <c r="DT38" s="660"/>
      <c r="DU38" s="660"/>
      <c r="DV38" s="661"/>
      <c r="DW38" s="664">
        <v>9.8000000000000007</v>
      </c>
      <c r="DX38" s="690"/>
      <c r="DY38" s="690"/>
      <c r="DZ38" s="690"/>
      <c r="EA38" s="690"/>
      <c r="EB38" s="690"/>
      <c r="EC38" s="691"/>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228</v>
      </c>
      <c r="S39" s="660"/>
      <c r="T39" s="660"/>
      <c r="U39" s="660"/>
      <c r="V39" s="660"/>
      <c r="W39" s="660"/>
      <c r="X39" s="660"/>
      <c r="Y39" s="661"/>
      <c r="Z39" s="662" t="s">
        <v>235</v>
      </c>
      <c r="AA39" s="662"/>
      <c r="AB39" s="662"/>
      <c r="AC39" s="662"/>
      <c r="AD39" s="663" t="s">
        <v>228</v>
      </c>
      <c r="AE39" s="663"/>
      <c r="AF39" s="663"/>
      <c r="AG39" s="663"/>
      <c r="AH39" s="663"/>
      <c r="AI39" s="663"/>
      <c r="AJ39" s="663"/>
      <c r="AK39" s="663"/>
      <c r="AL39" s="664" t="s">
        <v>228</v>
      </c>
      <c r="AM39" s="665"/>
      <c r="AN39" s="665"/>
      <c r="AO39" s="666"/>
      <c r="AQ39" s="722" t="s">
        <v>342</v>
      </c>
      <c r="AR39" s="723"/>
      <c r="AS39" s="723"/>
      <c r="AT39" s="723"/>
      <c r="AU39" s="723"/>
      <c r="AV39" s="723"/>
      <c r="AW39" s="723"/>
      <c r="AX39" s="723"/>
      <c r="AY39" s="724"/>
      <c r="AZ39" s="659" t="s">
        <v>228</v>
      </c>
      <c r="BA39" s="660"/>
      <c r="BB39" s="660"/>
      <c r="BC39" s="660"/>
      <c r="BD39" s="692"/>
      <c r="BE39" s="692"/>
      <c r="BF39" s="714"/>
      <c r="BG39" s="656" t="s">
        <v>343</v>
      </c>
      <c r="BH39" s="657"/>
      <c r="BI39" s="657"/>
      <c r="BJ39" s="657"/>
      <c r="BK39" s="657"/>
      <c r="BL39" s="657"/>
      <c r="BM39" s="657"/>
      <c r="BN39" s="657"/>
      <c r="BO39" s="657"/>
      <c r="BP39" s="657"/>
      <c r="BQ39" s="657"/>
      <c r="BR39" s="657"/>
      <c r="BS39" s="657"/>
      <c r="BT39" s="657"/>
      <c r="BU39" s="658"/>
      <c r="BV39" s="659">
        <v>25280</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5503282</v>
      </c>
      <c r="CS39" s="692"/>
      <c r="CT39" s="692"/>
      <c r="CU39" s="692"/>
      <c r="CV39" s="692"/>
      <c r="CW39" s="692"/>
      <c r="CX39" s="692"/>
      <c r="CY39" s="693"/>
      <c r="CZ39" s="664">
        <v>9.5</v>
      </c>
      <c r="DA39" s="690"/>
      <c r="DB39" s="690"/>
      <c r="DC39" s="694"/>
      <c r="DD39" s="668">
        <v>2879201</v>
      </c>
      <c r="DE39" s="692"/>
      <c r="DF39" s="692"/>
      <c r="DG39" s="692"/>
      <c r="DH39" s="692"/>
      <c r="DI39" s="692"/>
      <c r="DJ39" s="692"/>
      <c r="DK39" s="693"/>
      <c r="DL39" s="668" t="s">
        <v>255</v>
      </c>
      <c r="DM39" s="692"/>
      <c r="DN39" s="692"/>
      <c r="DO39" s="692"/>
      <c r="DP39" s="692"/>
      <c r="DQ39" s="692"/>
      <c r="DR39" s="692"/>
      <c r="DS39" s="692"/>
      <c r="DT39" s="692"/>
      <c r="DU39" s="692"/>
      <c r="DV39" s="693"/>
      <c r="DW39" s="664" t="s">
        <v>255</v>
      </c>
      <c r="DX39" s="690"/>
      <c r="DY39" s="690"/>
      <c r="DZ39" s="690"/>
      <c r="EA39" s="690"/>
      <c r="EB39" s="690"/>
      <c r="EC39" s="691"/>
    </row>
    <row r="40" spans="2:133" ht="11.25" customHeight="1" x14ac:dyDescent="0.15">
      <c r="B40" s="656" t="s">
        <v>345</v>
      </c>
      <c r="C40" s="657"/>
      <c r="D40" s="657"/>
      <c r="E40" s="657"/>
      <c r="F40" s="657"/>
      <c r="G40" s="657"/>
      <c r="H40" s="657"/>
      <c r="I40" s="657"/>
      <c r="J40" s="657"/>
      <c r="K40" s="657"/>
      <c r="L40" s="657"/>
      <c r="M40" s="657"/>
      <c r="N40" s="657"/>
      <c r="O40" s="657"/>
      <c r="P40" s="657"/>
      <c r="Q40" s="658"/>
      <c r="R40" s="659">
        <v>558999</v>
      </c>
      <c r="S40" s="660"/>
      <c r="T40" s="660"/>
      <c r="U40" s="660"/>
      <c r="V40" s="660"/>
      <c r="W40" s="660"/>
      <c r="X40" s="660"/>
      <c r="Y40" s="661"/>
      <c r="Z40" s="662">
        <v>0.9</v>
      </c>
      <c r="AA40" s="662"/>
      <c r="AB40" s="662"/>
      <c r="AC40" s="662"/>
      <c r="AD40" s="663" t="s">
        <v>228</v>
      </c>
      <c r="AE40" s="663"/>
      <c r="AF40" s="663"/>
      <c r="AG40" s="663"/>
      <c r="AH40" s="663"/>
      <c r="AI40" s="663"/>
      <c r="AJ40" s="663"/>
      <c r="AK40" s="663"/>
      <c r="AL40" s="664" t="s">
        <v>235</v>
      </c>
      <c r="AM40" s="665"/>
      <c r="AN40" s="665"/>
      <c r="AO40" s="666"/>
      <c r="AQ40" s="722" t="s">
        <v>346</v>
      </c>
      <c r="AR40" s="723"/>
      <c r="AS40" s="723"/>
      <c r="AT40" s="723"/>
      <c r="AU40" s="723"/>
      <c r="AV40" s="723"/>
      <c r="AW40" s="723"/>
      <c r="AX40" s="723"/>
      <c r="AY40" s="724"/>
      <c r="AZ40" s="659" t="s">
        <v>228</v>
      </c>
      <c r="BA40" s="660"/>
      <c r="BB40" s="660"/>
      <c r="BC40" s="660"/>
      <c r="BD40" s="692"/>
      <c r="BE40" s="692"/>
      <c r="BF40" s="714"/>
      <c r="BG40" s="707" t="s">
        <v>347</v>
      </c>
      <c r="BH40" s="708"/>
      <c r="BI40" s="708"/>
      <c r="BJ40" s="708"/>
      <c r="BK40" s="708"/>
      <c r="BL40" s="223"/>
      <c r="BM40" s="657" t="s">
        <v>348</v>
      </c>
      <c r="BN40" s="657"/>
      <c r="BO40" s="657"/>
      <c r="BP40" s="657"/>
      <c r="BQ40" s="657"/>
      <c r="BR40" s="657"/>
      <c r="BS40" s="657"/>
      <c r="BT40" s="657"/>
      <c r="BU40" s="658"/>
      <c r="BV40" s="659">
        <v>89</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34828</v>
      </c>
      <c r="CS40" s="660"/>
      <c r="CT40" s="660"/>
      <c r="CU40" s="660"/>
      <c r="CV40" s="660"/>
      <c r="CW40" s="660"/>
      <c r="CX40" s="660"/>
      <c r="CY40" s="661"/>
      <c r="CZ40" s="664">
        <v>0.1</v>
      </c>
      <c r="DA40" s="690"/>
      <c r="DB40" s="690"/>
      <c r="DC40" s="694"/>
      <c r="DD40" s="668">
        <v>34651</v>
      </c>
      <c r="DE40" s="660"/>
      <c r="DF40" s="660"/>
      <c r="DG40" s="660"/>
      <c r="DH40" s="660"/>
      <c r="DI40" s="660"/>
      <c r="DJ40" s="660"/>
      <c r="DK40" s="661"/>
      <c r="DL40" s="668" t="s">
        <v>228</v>
      </c>
      <c r="DM40" s="660"/>
      <c r="DN40" s="660"/>
      <c r="DO40" s="660"/>
      <c r="DP40" s="660"/>
      <c r="DQ40" s="660"/>
      <c r="DR40" s="660"/>
      <c r="DS40" s="660"/>
      <c r="DT40" s="660"/>
      <c r="DU40" s="660"/>
      <c r="DV40" s="661"/>
      <c r="DW40" s="664" t="s">
        <v>228</v>
      </c>
      <c r="DX40" s="690"/>
      <c r="DY40" s="690"/>
      <c r="DZ40" s="690"/>
      <c r="EA40" s="690"/>
      <c r="EB40" s="690"/>
      <c r="EC40" s="691"/>
    </row>
    <row r="41" spans="2:133" ht="11.25" customHeight="1" x14ac:dyDescent="0.15">
      <c r="B41" s="680" t="s">
        <v>350</v>
      </c>
      <c r="C41" s="681"/>
      <c r="D41" s="681"/>
      <c r="E41" s="681"/>
      <c r="F41" s="681"/>
      <c r="G41" s="681"/>
      <c r="H41" s="681"/>
      <c r="I41" s="681"/>
      <c r="J41" s="681"/>
      <c r="K41" s="681"/>
      <c r="L41" s="681"/>
      <c r="M41" s="681"/>
      <c r="N41" s="681"/>
      <c r="O41" s="681"/>
      <c r="P41" s="681"/>
      <c r="Q41" s="682"/>
      <c r="R41" s="731">
        <v>59815018</v>
      </c>
      <c r="S41" s="732"/>
      <c r="T41" s="732"/>
      <c r="U41" s="732"/>
      <c r="V41" s="732"/>
      <c r="W41" s="732"/>
      <c r="X41" s="732"/>
      <c r="Y41" s="736"/>
      <c r="Z41" s="737">
        <v>100</v>
      </c>
      <c r="AA41" s="737"/>
      <c r="AB41" s="737"/>
      <c r="AC41" s="737"/>
      <c r="AD41" s="738">
        <v>26736444</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1220445</v>
      </c>
      <c r="BA41" s="660"/>
      <c r="BB41" s="660"/>
      <c r="BC41" s="660"/>
      <c r="BD41" s="692"/>
      <c r="BE41" s="692"/>
      <c r="BF41" s="714"/>
      <c r="BG41" s="707"/>
      <c r="BH41" s="708"/>
      <c r="BI41" s="708"/>
      <c r="BJ41" s="708"/>
      <c r="BK41" s="708"/>
      <c r="BL41" s="223"/>
      <c r="BM41" s="657" t="s">
        <v>352</v>
      </c>
      <c r="BN41" s="657"/>
      <c r="BO41" s="657"/>
      <c r="BP41" s="657"/>
      <c r="BQ41" s="657"/>
      <c r="BR41" s="657"/>
      <c r="BS41" s="657"/>
      <c r="BT41" s="657"/>
      <c r="BU41" s="658"/>
      <c r="BV41" s="659" t="s">
        <v>235</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235</v>
      </c>
      <c r="CS41" s="692"/>
      <c r="CT41" s="692"/>
      <c r="CU41" s="692"/>
      <c r="CV41" s="692"/>
      <c r="CW41" s="692"/>
      <c r="CX41" s="692"/>
      <c r="CY41" s="693"/>
      <c r="CZ41" s="664" t="s">
        <v>228</v>
      </c>
      <c r="DA41" s="690"/>
      <c r="DB41" s="690"/>
      <c r="DC41" s="694"/>
      <c r="DD41" s="668" t="s">
        <v>228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2409243</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336</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4105731</v>
      </c>
      <c r="CS42" s="692"/>
      <c r="CT42" s="692"/>
      <c r="CU42" s="692"/>
      <c r="CV42" s="692"/>
      <c r="CW42" s="692"/>
      <c r="CX42" s="692"/>
      <c r="CY42" s="693"/>
      <c r="CZ42" s="664">
        <v>7.1</v>
      </c>
      <c r="DA42" s="690"/>
      <c r="DB42" s="690"/>
      <c r="DC42" s="694"/>
      <c r="DD42" s="668">
        <v>991144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270400</v>
      </c>
      <c r="CS43" s="692"/>
      <c r="CT43" s="692"/>
      <c r="CU43" s="692"/>
      <c r="CV43" s="692"/>
      <c r="CW43" s="692"/>
      <c r="CX43" s="692"/>
      <c r="CY43" s="693"/>
      <c r="CZ43" s="664">
        <v>0.5</v>
      </c>
      <c r="DA43" s="690"/>
      <c r="DB43" s="690"/>
      <c r="DC43" s="694"/>
      <c r="DD43" s="668">
        <v>270400</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4105731</v>
      </c>
      <c r="CS44" s="660"/>
      <c r="CT44" s="660"/>
      <c r="CU44" s="660"/>
      <c r="CV44" s="660"/>
      <c r="CW44" s="660"/>
      <c r="CX44" s="660"/>
      <c r="CY44" s="661"/>
      <c r="CZ44" s="664">
        <v>7.1</v>
      </c>
      <c r="DA44" s="665"/>
      <c r="DB44" s="665"/>
      <c r="DC44" s="671"/>
      <c r="DD44" s="668">
        <v>991144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2935565</v>
      </c>
      <c r="CS45" s="692"/>
      <c r="CT45" s="692"/>
      <c r="CU45" s="692"/>
      <c r="CV45" s="692"/>
      <c r="CW45" s="692"/>
      <c r="CX45" s="692"/>
      <c r="CY45" s="693"/>
      <c r="CZ45" s="664">
        <v>5</v>
      </c>
      <c r="DA45" s="690"/>
      <c r="DB45" s="690"/>
      <c r="DC45" s="694"/>
      <c r="DD45" s="668">
        <v>182992</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1170166</v>
      </c>
      <c r="CS46" s="660"/>
      <c r="CT46" s="660"/>
      <c r="CU46" s="660"/>
      <c r="CV46" s="660"/>
      <c r="CW46" s="660"/>
      <c r="CX46" s="660"/>
      <c r="CY46" s="661"/>
      <c r="CZ46" s="664">
        <v>2</v>
      </c>
      <c r="DA46" s="665"/>
      <c r="DB46" s="665"/>
      <c r="DC46" s="671"/>
      <c r="DD46" s="668">
        <v>808152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t="s">
        <v>228</v>
      </c>
      <c r="CS47" s="692"/>
      <c r="CT47" s="692"/>
      <c r="CU47" s="692"/>
      <c r="CV47" s="692"/>
      <c r="CW47" s="692"/>
      <c r="CX47" s="692"/>
      <c r="CY47" s="693"/>
      <c r="CZ47" s="664" t="s">
        <v>228</v>
      </c>
      <c r="DA47" s="690"/>
      <c r="DB47" s="690"/>
      <c r="DC47" s="694"/>
      <c r="DD47" s="668" t="s">
        <v>228</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228</v>
      </c>
      <c r="DA48" s="665"/>
      <c r="DB48" s="665"/>
      <c r="DC48" s="671"/>
      <c r="DD48" s="668" t="s">
        <v>235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58210963</v>
      </c>
      <c r="CS49" s="718"/>
      <c r="CT49" s="718"/>
      <c r="CU49" s="718"/>
      <c r="CV49" s="718"/>
      <c r="CW49" s="718"/>
      <c r="CX49" s="718"/>
      <c r="CY49" s="747"/>
      <c r="CZ49" s="739">
        <v>100</v>
      </c>
      <c r="DA49" s="748"/>
      <c r="DB49" s="748"/>
      <c r="DC49" s="749"/>
      <c r="DD49" s="750">
        <v>30613951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TdHoiubuGyoBLhrmh16nJeZdhb03DOPO+hq3UOigbJmpV3KERHd/GJ789IYF3K3yLt462w7+krDrHCeMnfP1g==" saltValue="M/BUO3BZsaprEuQYh6+u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F31" sqref="AF31:AJ3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58730</v>
      </c>
      <c r="R7" s="789"/>
      <c r="S7" s="789"/>
      <c r="T7" s="789"/>
      <c r="U7" s="789"/>
      <c r="V7" s="789">
        <v>57427</v>
      </c>
      <c r="W7" s="789"/>
      <c r="X7" s="789"/>
      <c r="Y7" s="789"/>
      <c r="Z7" s="789"/>
      <c r="AA7" s="789">
        <v>1303</v>
      </c>
      <c r="AB7" s="789"/>
      <c r="AC7" s="789"/>
      <c r="AD7" s="789"/>
      <c r="AE7" s="790"/>
      <c r="AF7" s="791">
        <v>1043</v>
      </c>
      <c r="AG7" s="792"/>
      <c r="AH7" s="792"/>
      <c r="AI7" s="792"/>
      <c r="AJ7" s="793"/>
      <c r="AK7" s="794">
        <v>1467</v>
      </c>
      <c r="AL7" s="795"/>
      <c r="AM7" s="795"/>
      <c r="AN7" s="795"/>
      <c r="AO7" s="795"/>
      <c r="AP7" s="795">
        <v>32137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588</v>
      </c>
      <c r="BS7" s="782" t="s">
        <v>587</v>
      </c>
      <c r="BT7" s="783"/>
      <c r="BU7" s="783"/>
      <c r="BV7" s="783"/>
      <c r="BW7" s="783"/>
      <c r="BX7" s="783"/>
      <c r="BY7" s="783"/>
      <c r="BZ7" s="783"/>
      <c r="CA7" s="783"/>
      <c r="CB7" s="783"/>
      <c r="CC7" s="783"/>
      <c r="CD7" s="783"/>
      <c r="CE7" s="783"/>
      <c r="CF7" s="783"/>
      <c r="CG7" s="798"/>
      <c r="CH7" s="779">
        <v>49</v>
      </c>
      <c r="CI7" s="780"/>
      <c r="CJ7" s="780"/>
      <c r="CK7" s="780"/>
      <c r="CL7" s="781"/>
      <c r="CM7" s="779">
        <v>4121</v>
      </c>
      <c r="CN7" s="780"/>
      <c r="CO7" s="780"/>
      <c r="CP7" s="780"/>
      <c r="CQ7" s="781"/>
      <c r="CR7" s="779">
        <v>10</v>
      </c>
      <c r="CS7" s="780"/>
      <c r="CT7" s="780"/>
      <c r="CU7" s="780"/>
      <c r="CV7" s="781"/>
      <c r="CW7" s="779" t="s">
        <v>607</v>
      </c>
      <c r="CX7" s="780"/>
      <c r="CY7" s="780"/>
      <c r="CZ7" s="780"/>
      <c r="DA7" s="781"/>
      <c r="DB7" s="779" t="s">
        <v>607</v>
      </c>
      <c r="DC7" s="780"/>
      <c r="DD7" s="780"/>
      <c r="DE7" s="780"/>
      <c r="DF7" s="781"/>
      <c r="DG7" s="779" t="s">
        <v>607</v>
      </c>
      <c r="DH7" s="780"/>
      <c r="DI7" s="780"/>
      <c r="DJ7" s="780"/>
      <c r="DK7" s="781"/>
      <c r="DL7" s="779" t="s">
        <v>607</v>
      </c>
      <c r="DM7" s="780"/>
      <c r="DN7" s="780"/>
      <c r="DO7" s="780"/>
      <c r="DP7" s="781"/>
      <c r="DQ7" s="779" t="s">
        <v>607</v>
      </c>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2248</v>
      </c>
      <c r="R8" s="820"/>
      <c r="S8" s="820"/>
      <c r="T8" s="820"/>
      <c r="U8" s="820"/>
      <c r="V8" s="820">
        <v>1924</v>
      </c>
      <c r="W8" s="820"/>
      <c r="X8" s="820"/>
      <c r="Y8" s="820"/>
      <c r="Z8" s="820"/>
      <c r="AA8" s="820">
        <v>323</v>
      </c>
      <c r="AB8" s="820"/>
      <c r="AC8" s="820"/>
      <c r="AD8" s="820"/>
      <c r="AE8" s="821"/>
      <c r="AF8" s="822">
        <v>23</v>
      </c>
      <c r="AG8" s="823"/>
      <c r="AH8" s="823"/>
      <c r="AI8" s="823"/>
      <c r="AJ8" s="824"/>
      <c r="AK8" s="805">
        <v>948</v>
      </c>
      <c r="AL8" s="806"/>
      <c r="AM8" s="806"/>
      <c r="AN8" s="806"/>
      <c r="AO8" s="806"/>
      <c r="AP8" s="806">
        <v>2945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589</v>
      </c>
      <c r="BT8" s="810"/>
      <c r="BU8" s="810"/>
      <c r="BV8" s="810"/>
      <c r="BW8" s="810"/>
      <c r="BX8" s="810"/>
      <c r="BY8" s="810"/>
      <c r="BZ8" s="810"/>
      <c r="CA8" s="810"/>
      <c r="CB8" s="810"/>
      <c r="CC8" s="810"/>
      <c r="CD8" s="810"/>
      <c r="CE8" s="810"/>
      <c r="CF8" s="810"/>
      <c r="CG8" s="811"/>
      <c r="CH8" s="812">
        <v>0</v>
      </c>
      <c r="CI8" s="813"/>
      <c r="CJ8" s="813"/>
      <c r="CK8" s="813"/>
      <c r="CL8" s="814"/>
      <c r="CM8" s="812">
        <v>451</v>
      </c>
      <c r="CN8" s="813"/>
      <c r="CO8" s="813"/>
      <c r="CP8" s="813"/>
      <c r="CQ8" s="814"/>
      <c r="CR8" s="812">
        <v>200</v>
      </c>
      <c r="CS8" s="813"/>
      <c r="CT8" s="813"/>
      <c r="CU8" s="813"/>
      <c r="CV8" s="814"/>
      <c r="CW8" s="812" t="s">
        <v>607</v>
      </c>
      <c r="CX8" s="813"/>
      <c r="CY8" s="813"/>
      <c r="CZ8" s="813"/>
      <c r="DA8" s="814"/>
      <c r="DB8" s="812" t="s">
        <v>607</v>
      </c>
      <c r="DC8" s="813"/>
      <c r="DD8" s="813"/>
      <c r="DE8" s="813"/>
      <c r="DF8" s="814"/>
      <c r="DG8" s="812" t="s">
        <v>607</v>
      </c>
      <c r="DH8" s="813"/>
      <c r="DI8" s="813"/>
      <c r="DJ8" s="813"/>
      <c r="DK8" s="814"/>
      <c r="DL8" s="812" t="s">
        <v>607</v>
      </c>
      <c r="DM8" s="813"/>
      <c r="DN8" s="813"/>
      <c r="DO8" s="813"/>
      <c r="DP8" s="814"/>
      <c r="DQ8" s="812" t="s">
        <v>607</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1065</v>
      </c>
      <c r="AG23" s="829"/>
      <c r="AH23" s="829"/>
      <c r="AI23" s="829"/>
      <c r="AJ23" s="832"/>
      <c r="AK23" s="833"/>
      <c r="AL23" s="834"/>
      <c r="AM23" s="834"/>
      <c r="AN23" s="834"/>
      <c r="AO23" s="834"/>
      <c r="AP23" s="829"/>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12730</v>
      </c>
      <c r="R28" s="859"/>
      <c r="S28" s="859"/>
      <c r="T28" s="859"/>
      <c r="U28" s="859"/>
      <c r="V28" s="859">
        <v>12709</v>
      </c>
      <c r="W28" s="859"/>
      <c r="X28" s="859"/>
      <c r="Y28" s="859"/>
      <c r="Z28" s="859"/>
      <c r="AA28" s="859">
        <v>21</v>
      </c>
      <c r="AB28" s="859"/>
      <c r="AC28" s="859"/>
      <c r="AD28" s="859"/>
      <c r="AE28" s="860"/>
      <c r="AF28" s="861">
        <v>21</v>
      </c>
      <c r="AG28" s="859"/>
      <c r="AH28" s="859"/>
      <c r="AI28" s="859"/>
      <c r="AJ28" s="862"/>
      <c r="AK28" s="863">
        <v>1288</v>
      </c>
      <c r="AL28" s="864"/>
      <c r="AM28" s="864"/>
      <c r="AN28" s="864"/>
      <c r="AO28" s="864"/>
      <c r="AP28" s="864" t="s">
        <v>607</v>
      </c>
      <c r="AQ28" s="864"/>
      <c r="AR28" s="864"/>
      <c r="AS28" s="864"/>
      <c r="AT28" s="864"/>
      <c r="AU28" s="864" t="s">
        <v>590</v>
      </c>
      <c r="AV28" s="864"/>
      <c r="AW28" s="864"/>
      <c r="AX28" s="864"/>
      <c r="AY28" s="864"/>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8136</v>
      </c>
      <c r="R29" s="820"/>
      <c r="S29" s="820"/>
      <c r="T29" s="820"/>
      <c r="U29" s="820"/>
      <c r="V29" s="820">
        <v>7854</v>
      </c>
      <c r="W29" s="820"/>
      <c r="X29" s="820"/>
      <c r="Y29" s="820"/>
      <c r="Z29" s="820"/>
      <c r="AA29" s="820">
        <v>282</v>
      </c>
      <c r="AB29" s="820"/>
      <c r="AC29" s="820"/>
      <c r="AD29" s="820"/>
      <c r="AE29" s="821"/>
      <c r="AF29" s="822">
        <v>282</v>
      </c>
      <c r="AG29" s="823"/>
      <c r="AH29" s="823"/>
      <c r="AI29" s="823"/>
      <c r="AJ29" s="824"/>
      <c r="AK29" s="870">
        <v>1444</v>
      </c>
      <c r="AL29" s="866"/>
      <c r="AM29" s="866"/>
      <c r="AN29" s="866"/>
      <c r="AO29" s="866"/>
      <c r="AP29" s="866" t="s">
        <v>607</v>
      </c>
      <c r="AQ29" s="866"/>
      <c r="AR29" s="866"/>
      <c r="AS29" s="866"/>
      <c r="AT29" s="866"/>
      <c r="AU29" s="866" t="s">
        <v>590</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1189</v>
      </c>
      <c r="R30" s="820"/>
      <c r="S30" s="820"/>
      <c r="T30" s="820"/>
      <c r="U30" s="820"/>
      <c r="V30" s="820">
        <v>1163</v>
      </c>
      <c r="W30" s="820"/>
      <c r="X30" s="820"/>
      <c r="Y30" s="820"/>
      <c r="Z30" s="820"/>
      <c r="AA30" s="820">
        <v>26</v>
      </c>
      <c r="AB30" s="820"/>
      <c r="AC30" s="820"/>
      <c r="AD30" s="820"/>
      <c r="AE30" s="821"/>
      <c r="AF30" s="822">
        <v>26</v>
      </c>
      <c r="AG30" s="823"/>
      <c r="AH30" s="823"/>
      <c r="AI30" s="823"/>
      <c r="AJ30" s="824"/>
      <c r="AK30" s="870">
        <v>232</v>
      </c>
      <c r="AL30" s="866"/>
      <c r="AM30" s="866"/>
      <c r="AN30" s="866"/>
      <c r="AO30" s="866"/>
      <c r="AP30" s="866" t="s">
        <v>607</v>
      </c>
      <c r="AQ30" s="866"/>
      <c r="AR30" s="866"/>
      <c r="AS30" s="866"/>
      <c r="AT30" s="866"/>
      <c r="AU30" s="866" t="s">
        <v>590</v>
      </c>
      <c r="AV30" s="866"/>
      <c r="AW30" s="866"/>
      <c r="AX30" s="866"/>
      <c r="AY30" s="866"/>
      <c r="AZ30" s="867" t="s">
        <v>590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2512</v>
      </c>
      <c r="R31" s="820"/>
      <c r="S31" s="820"/>
      <c r="T31" s="820"/>
      <c r="U31" s="820"/>
      <c r="V31" s="820">
        <v>2333</v>
      </c>
      <c r="W31" s="820"/>
      <c r="X31" s="820"/>
      <c r="Y31" s="820"/>
      <c r="Z31" s="820"/>
      <c r="AA31" s="820">
        <v>178</v>
      </c>
      <c r="AB31" s="820"/>
      <c r="AC31" s="820"/>
      <c r="AD31" s="820"/>
      <c r="AE31" s="821"/>
      <c r="AF31" s="822">
        <v>3229</v>
      </c>
      <c r="AG31" s="823"/>
      <c r="AH31" s="823"/>
      <c r="AI31" s="823"/>
      <c r="AJ31" s="824"/>
      <c r="AK31" s="870">
        <v>11</v>
      </c>
      <c r="AL31" s="866"/>
      <c r="AM31" s="866"/>
      <c r="AN31" s="866"/>
      <c r="AO31" s="866"/>
      <c r="AP31" s="866">
        <v>31</v>
      </c>
      <c r="AQ31" s="866"/>
      <c r="AR31" s="866"/>
      <c r="AS31" s="866"/>
      <c r="AT31" s="866"/>
      <c r="AU31" s="866" t="s">
        <v>590</v>
      </c>
      <c r="AV31" s="866"/>
      <c r="AW31" s="866"/>
      <c r="AX31" s="866"/>
      <c r="AY31" s="866"/>
      <c r="AZ31" s="867" t="s">
        <v>590</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1780</v>
      </c>
      <c r="R32" s="820"/>
      <c r="S32" s="820"/>
      <c r="T32" s="820"/>
      <c r="U32" s="820"/>
      <c r="V32" s="820">
        <v>1740</v>
      </c>
      <c r="W32" s="820"/>
      <c r="X32" s="820"/>
      <c r="Y32" s="820"/>
      <c r="Z32" s="820"/>
      <c r="AA32" s="820">
        <v>40</v>
      </c>
      <c r="AB32" s="820"/>
      <c r="AC32" s="820"/>
      <c r="AD32" s="820"/>
      <c r="AE32" s="821"/>
      <c r="AF32" s="822">
        <v>436</v>
      </c>
      <c r="AG32" s="823"/>
      <c r="AH32" s="823"/>
      <c r="AI32" s="823"/>
      <c r="AJ32" s="824"/>
      <c r="AK32" s="870">
        <v>281</v>
      </c>
      <c r="AL32" s="866"/>
      <c r="AM32" s="866"/>
      <c r="AN32" s="866"/>
      <c r="AO32" s="866"/>
      <c r="AP32" s="866">
        <v>4602</v>
      </c>
      <c r="AQ32" s="866"/>
      <c r="AR32" s="866"/>
      <c r="AS32" s="866"/>
      <c r="AT32" s="866"/>
      <c r="AU32" s="866">
        <v>1661</v>
      </c>
      <c r="AV32" s="866"/>
      <c r="AW32" s="866"/>
      <c r="AX32" s="866"/>
      <c r="AY32" s="866"/>
      <c r="AZ32" s="867" t="s">
        <v>590</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3994</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397</v>
      </c>
      <c r="R66" s="770"/>
      <c r="S66" s="770"/>
      <c r="T66" s="770"/>
      <c r="U66" s="771"/>
      <c r="V66" s="769" t="s">
        <v>417</v>
      </c>
      <c r="W66" s="770"/>
      <c r="X66" s="770"/>
      <c r="Y66" s="770"/>
      <c r="Z66" s="771"/>
      <c r="AA66" s="769" t="s">
        <v>418</v>
      </c>
      <c r="AB66" s="770"/>
      <c r="AC66" s="770"/>
      <c r="AD66" s="770"/>
      <c r="AE66" s="771"/>
      <c r="AF66" s="890" t="s">
        <v>419</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591</v>
      </c>
      <c r="C68" s="906"/>
      <c r="D68" s="906"/>
      <c r="E68" s="906"/>
      <c r="F68" s="906"/>
      <c r="G68" s="906"/>
      <c r="H68" s="906"/>
      <c r="I68" s="906"/>
      <c r="J68" s="906"/>
      <c r="K68" s="906"/>
      <c r="L68" s="906"/>
      <c r="M68" s="906"/>
      <c r="N68" s="906"/>
      <c r="O68" s="906"/>
      <c r="P68" s="907"/>
      <c r="Q68" s="908">
        <v>3785</v>
      </c>
      <c r="R68" s="902"/>
      <c r="S68" s="902"/>
      <c r="T68" s="902"/>
      <c r="U68" s="902"/>
      <c r="V68" s="902">
        <v>3507</v>
      </c>
      <c r="W68" s="902"/>
      <c r="X68" s="902"/>
      <c r="Y68" s="902"/>
      <c r="Z68" s="902"/>
      <c r="AA68" s="902">
        <v>278</v>
      </c>
      <c r="AB68" s="902"/>
      <c r="AC68" s="902"/>
      <c r="AD68" s="902"/>
      <c r="AE68" s="902"/>
      <c r="AF68" s="902">
        <v>454</v>
      </c>
      <c r="AG68" s="902"/>
      <c r="AH68" s="902"/>
      <c r="AI68" s="902"/>
      <c r="AJ68" s="902"/>
      <c r="AK68" s="902">
        <v>193</v>
      </c>
      <c r="AL68" s="902"/>
      <c r="AM68" s="902"/>
      <c r="AN68" s="902"/>
      <c r="AO68" s="902"/>
      <c r="AP68" s="902">
        <v>5988</v>
      </c>
      <c r="AQ68" s="902"/>
      <c r="AR68" s="902"/>
      <c r="AS68" s="902"/>
      <c r="AT68" s="902"/>
      <c r="AU68" s="902">
        <v>472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592</v>
      </c>
      <c r="C69" s="910"/>
      <c r="D69" s="910"/>
      <c r="E69" s="910"/>
      <c r="F69" s="910"/>
      <c r="G69" s="910"/>
      <c r="H69" s="910"/>
      <c r="I69" s="910"/>
      <c r="J69" s="910"/>
      <c r="K69" s="910"/>
      <c r="L69" s="910"/>
      <c r="M69" s="910"/>
      <c r="N69" s="910"/>
      <c r="O69" s="910"/>
      <c r="P69" s="911"/>
      <c r="Q69" s="912">
        <v>3914</v>
      </c>
      <c r="R69" s="866"/>
      <c r="S69" s="866"/>
      <c r="T69" s="866"/>
      <c r="U69" s="866"/>
      <c r="V69" s="866">
        <v>3667</v>
      </c>
      <c r="W69" s="866"/>
      <c r="X69" s="866"/>
      <c r="Y69" s="866"/>
      <c r="Z69" s="866"/>
      <c r="AA69" s="866">
        <v>247</v>
      </c>
      <c r="AB69" s="866"/>
      <c r="AC69" s="866"/>
      <c r="AD69" s="866"/>
      <c r="AE69" s="866"/>
      <c r="AF69" s="866">
        <v>145</v>
      </c>
      <c r="AG69" s="866"/>
      <c r="AH69" s="866"/>
      <c r="AI69" s="866"/>
      <c r="AJ69" s="866"/>
      <c r="AK69" s="866">
        <v>4</v>
      </c>
      <c r="AL69" s="866"/>
      <c r="AM69" s="866"/>
      <c r="AN69" s="866"/>
      <c r="AO69" s="866"/>
      <c r="AP69" s="866">
        <v>9628</v>
      </c>
      <c r="AQ69" s="866"/>
      <c r="AR69" s="866"/>
      <c r="AS69" s="866"/>
      <c r="AT69" s="866"/>
      <c r="AU69" s="866" t="s">
        <v>590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593</v>
      </c>
      <c r="C70" s="910"/>
      <c r="D70" s="910"/>
      <c r="E70" s="910"/>
      <c r="F70" s="910"/>
      <c r="G70" s="910"/>
      <c r="H70" s="910"/>
      <c r="I70" s="910"/>
      <c r="J70" s="910"/>
      <c r="K70" s="910"/>
      <c r="L70" s="910"/>
      <c r="M70" s="910"/>
      <c r="N70" s="910"/>
      <c r="O70" s="910"/>
      <c r="P70" s="911"/>
      <c r="Q70" s="912">
        <v>96</v>
      </c>
      <c r="R70" s="866"/>
      <c r="S70" s="866"/>
      <c r="T70" s="866"/>
      <c r="U70" s="866"/>
      <c r="V70" s="866">
        <v>91</v>
      </c>
      <c r="W70" s="866"/>
      <c r="X70" s="866"/>
      <c r="Y70" s="866"/>
      <c r="Z70" s="866"/>
      <c r="AA70" s="866">
        <v>4</v>
      </c>
      <c r="AB70" s="866"/>
      <c r="AC70" s="866"/>
      <c r="AD70" s="866"/>
      <c r="AE70" s="866"/>
      <c r="AF70" s="866">
        <v>4</v>
      </c>
      <c r="AG70" s="866"/>
      <c r="AH70" s="866"/>
      <c r="AI70" s="866"/>
      <c r="AJ70" s="866"/>
      <c r="AK70" s="866">
        <v>3</v>
      </c>
      <c r="AL70" s="866"/>
      <c r="AM70" s="866"/>
      <c r="AN70" s="866"/>
      <c r="AO70" s="866"/>
      <c r="AP70" s="866" t="s">
        <v>590</v>
      </c>
      <c r="AQ70" s="866"/>
      <c r="AR70" s="866"/>
      <c r="AS70" s="866"/>
      <c r="AT70" s="866"/>
      <c r="AU70" s="866" t="s">
        <v>590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595</v>
      </c>
      <c r="C71" s="910"/>
      <c r="D71" s="910"/>
      <c r="E71" s="910"/>
      <c r="F71" s="910"/>
      <c r="G71" s="910"/>
      <c r="H71" s="910"/>
      <c r="I71" s="910"/>
      <c r="J71" s="910"/>
      <c r="K71" s="910"/>
      <c r="L71" s="910"/>
      <c r="M71" s="910"/>
      <c r="N71" s="910"/>
      <c r="O71" s="910"/>
      <c r="P71" s="911"/>
      <c r="Q71" s="912">
        <v>198</v>
      </c>
      <c r="R71" s="866"/>
      <c r="S71" s="866"/>
      <c r="T71" s="866"/>
      <c r="U71" s="866"/>
      <c r="V71" s="866">
        <v>162</v>
      </c>
      <c r="W71" s="866"/>
      <c r="X71" s="866"/>
      <c r="Y71" s="866"/>
      <c r="Z71" s="866"/>
      <c r="AA71" s="866">
        <v>36</v>
      </c>
      <c r="AB71" s="866"/>
      <c r="AC71" s="866"/>
      <c r="AD71" s="866"/>
      <c r="AE71" s="866"/>
      <c r="AF71" s="913">
        <v>36</v>
      </c>
      <c r="AG71" s="914"/>
      <c r="AH71" s="914"/>
      <c r="AI71" s="914"/>
      <c r="AJ71" s="870"/>
      <c r="AK71" s="866" t="s">
        <v>607</v>
      </c>
      <c r="AL71" s="866"/>
      <c r="AM71" s="866"/>
      <c r="AN71" s="866"/>
      <c r="AO71" s="866"/>
      <c r="AP71" s="866" t="s">
        <v>590</v>
      </c>
      <c r="AQ71" s="866"/>
      <c r="AR71" s="866"/>
      <c r="AS71" s="866"/>
      <c r="AT71" s="866"/>
      <c r="AU71" s="866" t="s">
        <v>590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341</v>
      </c>
      <c r="R72" s="866"/>
      <c r="S72" s="866"/>
      <c r="T72" s="866"/>
      <c r="U72" s="866"/>
      <c r="V72" s="866">
        <v>318</v>
      </c>
      <c r="W72" s="866"/>
      <c r="X72" s="866"/>
      <c r="Y72" s="866"/>
      <c r="Z72" s="866"/>
      <c r="AA72" s="866">
        <v>23</v>
      </c>
      <c r="AB72" s="866"/>
      <c r="AC72" s="866"/>
      <c r="AD72" s="866"/>
      <c r="AE72" s="866"/>
      <c r="AF72" s="913">
        <v>18</v>
      </c>
      <c r="AG72" s="914"/>
      <c r="AH72" s="914"/>
      <c r="AI72" s="914"/>
      <c r="AJ72" s="870"/>
      <c r="AK72" s="866">
        <v>58</v>
      </c>
      <c r="AL72" s="866"/>
      <c r="AM72" s="866"/>
      <c r="AN72" s="866"/>
      <c r="AO72" s="866"/>
      <c r="AP72" s="866">
        <v>633</v>
      </c>
      <c r="AQ72" s="866"/>
      <c r="AR72" s="866"/>
      <c r="AS72" s="866"/>
      <c r="AT72" s="866"/>
      <c r="AU72" s="866" t="s">
        <v>590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596</v>
      </c>
      <c r="C73" s="910"/>
      <c r="D73" s="910"/>
      <c r="E73" s="910"/>
      <c r="F73" s="910"/>
      <c r="G73" s="910"/>
      <c r="H73" s="910"/>
      <c r="I73" s="910"/>
      <c r="J73" s="910"/>
      <c r="K73" s="910"/>
      <c r="L73" s="910"/>
      <c r="M73" s="910"/>
      <c r="N73" s="910"/>
      <c r="O73" s="910"/>
      <c r="P73" s="911"/>
      <c r="Q73" s="912">
        <v>307</v>
      </c>
      <c r="R73" s="866"/>
      <c r="S73" s="866"/>
      <c r="T73" s="866"/>
      <c r="U73" s="866"/>
      <c r="V73" s="866">
        <v>287</v>
      </c>
      <c r="W73" s="866"/>
      <c r="X73" s="866"/>
      <c r="Y73" s="866"/>
      <c r="Z73" s="866"/>
      <c r="AA73" s="866">
        <v>20</v>
      </c>
      <c r="AB73" s="866"/>
      <c r="AC73" s="866"/>
      <c r="AD73" s="866"/>
      <c r="AE73" s="866"/>
      <c r="AF73" s="913">
        <v>20</v>
      </c>
      <c r="AG73" s="914"/>
      <c r="AH73" s="914"/>
      <c r="AI73" s="914"/>
      <c r="AJ73" s="870"/>
      <c r="AK73" s="866" t="s">
        <v>607</v>
      </c>
      <c r="AL73" s="866"/>
      <c r="AM73" s="866"/>
      <c r="AN73" s="866"/>
      <c r="AO73" s="866"/>
      <c r="AP73" s="866" t="s">
        <v>590</v>
      </c>
      <c r="AQ73" s="866"/>
      <c r="AR73" s="866"/>
      <c r="AS73" s="866"/>
      <c r="AT73" s="866"/>
      <c r="AU73" s="866" t="s">
        <v>590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597</v>
      </c>
      <c r="C74" s="910"/>
      <c r="D74" s="910"/>
      <c r="E74" s="910"/>
      <c r="F74" s="910"/>
      <c r="G74" s="910"/>
      <c r="H74" s="910"/>
      <c r="I74" s="910"/>
      <c r="J74" s="910"/>
      <c r="K74" s="910"/>
      <c r="L74" s="910"/>
      <c r="M74" s="910"/>
      <c r="N74" s="910"/>
      <c r="O74" s="910"/>
      <c r="P74" s="911"/>
      <c r="Q74" s="912">
        <v>147909</v>
      </c>
      <c r="R74" s="866"/>
      <c r="S74" s="866"/>
      <c r="T74" s="866"/>
      <c r="U74" s="866"/>
      <c r="V74" s="866">
        <v>147390</v>
      </c>
      <c r="W74" s="866"/>
      <c r="X74" s="866"/>
      <c r="Y74" s="866"/>
      <c r="Z74" s="866"/>
      <c r="AA74" s="866">
        <v>518</v>
      </c>
      <c r="AB74" s="866"/>
      <c r="AC74" s="866"/>
      <c r="AD74" s="866"/>
      <c r="AE74" s="866"/>
      <c r="AF74" s="913">
        <v>518</v>
      </c>
      <c r="AG74" s="914"/>
      <c r="AH74" s="914"/>
      <c r="AI74" s="914"/>
      <c r="AJ74" s="870"/>
      <c r="AK74" s="866">
        <v>1058</v>
      </c>
      <c r="AL74" s="866"/>
      <c r="AM74" s="866"/>
      <c r="AN74" s="866"/>
      <c r="AO74" s="866"/>
      <c r="AP74" s="866" t="s">
        <v>590</v>
      </c>
      <c r="AQ74" s="866"/>
      <c r="AR74" s="866"/>
      <c r="AS74" s="866"/>
      <c r="AT74" s="866"/>
      <c r="AU74" s="866" t="s">
        <v>590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598</v>
      </c>
      <c r="C75" s="910"/>
      <c r="D75" s="910"/>
      <c r="E75" s="910"/>
      <c r="F75" s="910"/>
      <c r="G75" s="910"/>
      <c r="H75" s="910"/>
      <c r="I75" s="910"/>
      <c r="J75" s="910"/>
      <c r="K75" s="910"/>
      <c r="L75" s="910"/>
      <c r="M75" s="910"/>
      <c r="N75" s="910"/>
      <c r="O75" s="910"/>
      <c r="P75" s="911"/>
      <c r="Q75" s="915">
        <v>184</v>
      </c>
      <c r="R75" s="914"/>
      <c r="S75" s="914"/>
      <c r="T75" s="914"/>
      <c r="U75" s="870"/>
      <c r="V75" s="913">
        <v>167</v>
      </c>
      <c r="W75" s="914"/>
      <c r="X75" s="914"/>
      <c r="Y75" s="914"/>
      <c r="Z75" s="870"/>
      <c r="AA75" s="913">
        <v>17</v>
      </c>
      <c r="AB75" s="914"/>
      <c r="AC75" s="914"/>
      <c r="AD75" s="914"/>
      <c r="AE75" s="870"/>
      <c r="AF75" s="913">
        <v>17</v>
      </c>
      <c r="AG75" s="914"/>
      <c r="AH75" s="914"/>
      <c r="AI75" s="914"/>
      <c r="AJ75" s="870"/>
      <c r="AK75" s="913" t="s">
        <v>607</v>
      </c>
      <c r="AL75" s="914"/>
      <c r="AM75" s="914"/>
      <c r="AN75" s="914"/>
      <c r="AO75" s="870"/>
      <c r="AP75" s="913" t="s">
        <v>590</v>
      </c>
      <c r="AQ75" s="914"/>
      <c r="AR75" s="914"/>
      <c r="AS75" s="914"/>
      <c r="AT75" s="870"/>
      <c r="AU75" s="866" t="s">
        <v>590</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599</v>
      </c>
      <c r="C76" s="910"/>
      <c r="D76" s="910"/>
      <c r="E76" s="910"/>
      <c r="F76" s="910"/>
      <c r="G76" s="910"/>
      <c r="H76" s="910"/>
      <c r="I76" s="910"/>
      <c r="J76" s="910"/>
      <c r="K76" s="910"/>
      <c r="L76" s="910"/>
      <c r="M76" s="910"/>
      <c r="N76" s="910"/>
      <c r="O76" s="910"/>
      <c r="P76" s="911"/>
      <c r="Q76" s="915">
        <v>7807</v>
      </c>
      <c r="R76" s="914"/>
      <c r="S76" s="914"/>
      <c r="T76" s="914"/>
      <c r="U76" s="870"/>
      <c r="V76" s="913">
        <v>7405</v>
      </c>
      <c r="W76" s="914"/>
      <c r="X76" s="914"/>
      <c r="Y76" s="914"/>
      <c r="Z76" s="870"/>
      <c r="AA76" s="913">
        <v>402</v>
      </c>
      <c r="AB76" s="914"/>
      <c r="AC76" s="914"/>
      <c r="AD76" s="914"/>
      <c r="AE76" s="870"/>
      <c r="AF76" s="913">
        <v>402</v>
      </c>
      <c r="AG76" s="914"/>
      <c r="AH76" s="914"/>
      <c r="AI76" s="914"/>
      <c r="AJ76" s="870"/>
      <c r="AK76" s="913">
        <v>4</v>
      </c>
      <c r="AL76" s="914"/>
      <c r="AM76" s="914"/>
      <c r="AN76" s="914"/>
      <c r="AO76" s="870"/>
      <c r="AP76" s="913" t="s">
        <v>590</v>
      </c>
      <c r="AQ76" s="914"/>
      <c r="AR76" s="914"/>
      <c r="AS76" s="914"/>
      <c r="AT76" s="870"/>
      <c r="AU76" s="866" t="s">
        <v>590</v>
      </c>
      <c r="AV76" s="866"/>
      <c r="AW76" s="866"/>
      <c r="AX76" s="866"/>
      <c r="AY76" s="866"/>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600</v>
      </c>
      <c r="C77" s="910"/>
      <c r="D77" s="910"/>
      <c r="E77" s="910"/>
      <c r="F77" s="910"/>
      <c r="G77" s="910"/>
      <c r="H77" s="910"/>
      <c r="I77" s="910"/>
      <c r="J77" s="910"/>
      <c r="K77" s="910"/>
      <c r="L77" s="910"/>
      <c r="M77" s="910"/>
      <c r="N77" s="910"/>
      <c r="O77" s="910"/>
      <c r="P77" s="911"/>
      <c r="Q77" s="915">
        <v>20</v>
      </c>
      <c r="R77" s="914"/>
      <c r="S77" s="914"/>
      <c r="T77" s="914"/>
      <c r="U77" s="870"/>
      <c r="V77" s="913">
        <v>13</v>
      </c>
      <c r="W77" s="914"/>
      <c r="X77" s="914"/>
      <c r="Y77" s="914"/>
      <c r="Z77" s="870"/>
      <c r="AA77" s="913">
        <v>7</v>
      </c>
      <c r="AB77" s="914"/>
      <c r="AC77" s="914"/>
      <c r="AD77" s="914"/>
      <c r="AE77" s="870"/>
      <c r="AF77" s="913">
        <v>7</v>
      </c>
      <c r="AG77" s="914"/>
      <c r="AH77" s="914"/>
      <c r="AI77" s="914"/>
      <c r="AJ77" s="870"/>
      <c r="AK77" s="913">
        <v>0</v>
      </c>
      <c r="AL77" s="914"/>
      <c r="AM77" s="914"/>
      <c r="AN77" s="914"/>
      <c r="AO77" s="870"/>
      <c r="AP77" s="913" t="s">
        <v>590</v>
      </c>
      <c r="AQ77" s="914"/>
      <c r="AR77" s="914"/>
      <c r="AS77" s="914"/>
      <c r="AT77" s="870"/>
      <c r="AU77" s="866" t="s">
        <v>590</v>
      </c>
      <c r="AV77" s="866"/>
      <c r="AW77" s="866"/>
      <c r="AX77" s="866"/>
      <c r="AY77" s="866"/>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601</v>
      </c>
      <c r="C78" s="910"/>
      <c r="D78" s="910"/>
      <c r="E78" s="910"/>
      <c r="F78" s="910"/>
      <c r="G78" s="910"/>
      <c r="H78" s="910"/>
      <c r="I78" s="910"/>
      <c r="J78" s="910"/>
      <c r="K78" s="910"/>
      <c r="L78" s="910"/>
      <c r="M78" s="910"/>
      <c r="N78" s="910"/>
      <c r="O78" s="910"/>
      <c r="P78" s="911"/>
      <c r="Q78" s="912">
        <v>91</v>
      </c>
      <c r="R78" s="866"/>
      <c r="S78" s="866"/>
      <c r="T78" s="866"/>
      <c r="U78" s="866"/>
      <c r="V78" s="866">
        <v>91</v>
      </c>
      <c r="W78" s="866"/>
      <c r="X78" s="866"/>
      <c r="Y78" s="866"/>
      <c r="Z78" s="866"/>
      <c r="AA78" s="866">
        <v>0</v>
      </c>
      <c r="AB78" s="866"/>
      <c r="AC78" s="866"/>
      <c r="AD78" s="866"/>
      <c r="AE78" s="866"/>
      <c r="AF78" s="866">
        <v>0</v>
      </c>
      <c r="AG78" s="866"/>
      <c r="AH78" s="866"/>
      <c r="AI78" s="866"/>
      <c r="AJ78" s="866"/>
      <c r="AK78" s="866" t="s">
        <v>607</v>
      </c>
      <c r="AL78" s="866"/>
      <c r="AM78" s="866"/>
      <c r="AN78" s="866"/>
      <c r="AO78" s="866"/>
      <c r="AP78" s="866" t="s">
        <v>590</v>
      </c>
      <c r="AQ78" s="866"/>
      <c r="AR78" s="866"/>
      <c r="AS78" s="866"/>
      <c r="AT78" s="866"/>
      <c r="AU78" s="866" t="s">
        <v>590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608</v>
      </c>
      <c r="C79" s="910"/>
      <c r="D79" s="910"/>
      <c r="E79" s="910"/>
      <c r="F79" s="910"/>
      <c r="G79" s="910"/>
      <c r="H79" s="910"/>
      <c r="I79" s="910"/>
      <c r="J79" s="910"/>
      <c r="K79" s="910"/>
      <c r="L79" s="910"/>
      <c r="M79" s="910"/>
      <c r="N79" s="910"/>
      <c r="O79" s="910"/>
      <c r="P79" s="911"/>
      <c r="Q79" s="912">
        <v>9</v>
      </c>
      <c r="R79" s="866"/>
      <c r="S79" s="866"/>
      <c r="T79" s="866"/>
      <c r="U79" s="866"/>
      <c r="V79" s="866">
        <v>4</v>
      </c>
      <c r="W79" s="866"/>
      <c r="X79" s="866"/>
      <c r="Y79" s="866"/>
      <c r="Z79" s="866"/>
      <c r="AA79" s="866">
        <v>5</v>
      </c>
      <c r="AB79" s="866"/>
      <c r="AC79" s="866"/>
      <c r="AD79" s="866"/>
      <c r="AE79" s="866"/>
      <c r="AF79" s="866">
        <v>5</v>
      </c>
      <c r="AG79" s="866"/>
      <c r="AH79" s="866"/>
      <c r="AI79" s="866"/>
      <c r="AJ79" s="866"/>
      <c r="AK79" s="866">
        <v>4</v>
      </c>
      <c r="AL79" s="866"/>
      <c r="AM79" s="866"/>
      <c r="AN79" s="866"/>
      <c r="AO79" s="866"/>
      <c r="AP79" s="866" t="s">
        <v>590</v>
      </c>
      <c r="AQ79" s="866"/>
      <c r="AR79" s="866"/>
      <c r="AS79" s="866"/>
      <c r="AT79" s="866"/>
      <c r="AU79" s="866" t="s">
        <v>590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609</v>
      </c>
      <c r="C80" s="910"/>
      <c r="D80" s="910"/>
      <c r="E80" s="910"/>
      <c r="F80" s="910"/>
      <c r="G80" s="910"/>
      <c r="H80" s="910"/>
      <c r="I80" s="910"/>
      <c r="J80" s="910"/>
      <c r="K80" s="910"/>
      <c r="L80" s="910"/>
      <c r="M80" s="910"/>
      <c r="N80" s="910"/>
      <c r="O80" s="910"/>
      <c r="P80" s="911"/>
      <c r="Q80" s="912">
        <v>3</v>
      </c>
      <c r="R80" s="866"/>
      <c r="S80" s="866"/>
      <c r="T80" s="866"/>
      <c r="U80" s="866"/>
      <c r="V80" s="866">
        <v>2</v>
      </c>
      <c r="W80" s="866"/>
      <c r="X80" s="866"/>
      <c r="Y80" s="866"/>
      <c r="Z80" s="866"/>
      <c r="AA80" s="866">
        <v>1</v>
      </c>
      <c r="AB80" s="866"/>
      <c r="AC80" s="866"/>
      <c r="AD80" s="866"/>
      <c r="AE80" s="866"/>
      <c r="AF80" s="866">
        <v>1</v>
      </c>
      <c r="AG80" s="866"/>
      <c r="AH80" s="866"/>
      <c r="AI80" s="866"/>
      <c r="AJ80" s="866"/>
      <c r="AK80" s="866" t="s">
        <v>610</v>
      </c>
      <c r="AL80" s="866"/>
      <c r="AM80" s="866"/>
      <c r="AN80" s="866"/>
      <c r="AO80" s="866"/>
      <c r="AP80" s="866" t="s">
        <v>610</v>
      </c>
      <c r="AQ80" s="866"/>
      <c r="AR80" s="866"/>
      <c r="AS80" s="866"/>
      <c r="AT80" s="866"/>
      <c r="AU80" s="866" t="s">
        <v>610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309</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309</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309</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3126729</v>
      </c>
      <c r="AB110" s="936"/>
      <c r="AC110" s="936"/>
      <c r="AD110" s="936"/>
      <c r="AE110" s="937"/>
      <c r="AF110" s="938">
        <v>3585323</v>
      </c>
      <c r="AG110" s="936"/>
      <c r="AH110" s="936"/>
      <c r="AI110" s="936"/>
      <c r="AJ110" s="937"/>
      <c r="AK110" s="938">
        <v>3309205</v>
      </c>
      <c r="AL110" s="936"/>
      <c r="AM110" s="936"/>
      <c r="AN110" s="936"/>
      <c r="AO110" s="937"/>
      <c r="AP110" s="939">
        <v>14.5</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37293006</v>
      </c>
      <c r="BR110" s="967"/>
      <c r="BS110" s="967"/>
      <c r="BT110" s="967"/>
      <c r="BU110" s="967"/>
      <c r="BV110" s="967">
        <v>36896746</v>
      </c>
      <c r="BW110" s="967"/>
      <c r="BX110" s="967"/>
      <c r="BY110" s="967"/>
      <c r="BZ110" s="967"/>
      <c r="CA110" s="967">
        <v>35081666</v>
      </c>
      <c r="CB110" s="967"/>
      <c r="CC110" s="967"/>
      <c r="CD110" s="967"/>
      <c r="CE110" s="967"/>
      <c r="CF110" s="980">
        <v>153.6</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441</v>
      </c>
      <c r="DM110" s="967"/>
      <c r="DN110" s="967"/>
      <c r="DO110" s="967"/>
      <c r="DP110" s="967"/>
      <c r="DQ110" s="967" t="s">
        <v>441</v>
      </c>
      <c r="DR110" s="967"/>
      <c r="DS110" s="967"/>
      <c r="DT110" s="967"/>
      <c r="DU110" s="967"/>
      <c r="DV110" s="968" t="s">
        <v>441</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443</v>
      </c>
      <c r="AB111" s="974"/>
      <c r="AC111" s="974"/>
      <c r="AD111" s="974"/>
      <c r="AE111" s="975"/>
      <c r="AF111" s="976" t="s">
        <v>444</v>
      </c>
      <c r="AG111" s="974"/>
      <c r="AH111" s="974"/>
      <c r="AI111" s="974"/>
      <c r="AJ111" s="975"/>
      <c r="AK111" s="976" t="s">
        <v>444</v>
      </c>
      <c r="AL111" s="974"/>
      <c r="AM111" s="974"/>
      <c r="AN111" s="974"/>
      <c r="AO111" s="975"/>
      <c r="AP111" s="977" t="s">
        <v>443</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28247</v>
      </c>
      <c r="BR111" s="962"/>
      <c r="BS111" s="962"/>
      <c r="BT111" s="962"/>
      <c r="BU111" s="962"/>
      <c r="BV111" s="962">
        <v>28247</v>
      </c>
      <c r="BW111" s="962"/>
      <c r="BX111" s="962"/>
      <c r="BY111" s="962"/>
      <c r="BZ111" s="962"/>
      <c r="CA111" s="962">
        <v>5079</v>
      </c>
      <c r="CB111" s="962"/>
      <c r="CC111" s="962"/>
      <c r="CD111" s="962"/>
      <c r="CE111" s="962"/>
      <c r="CF111" s="956">
        <v>0</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447</v>
      </c>
      <c r="DH111" s="962"/>
      <c r="DI111" s="962"/>
      <c r="DJ111" s="962"/>
      <c r="DK111" s="962"/>
      <c r="DL111" s="962" t="s">
        <v>447</v>
      </c>
      <c r="DM111" s="962"/>
      <c r="DN111" s="962"/>
      <c r="DO111" s="962"/>
      <c r="DP111" s="962"/>
      <c r="DQ111" s="962" t="s">
        <v>448</v>
      </c>
      <c r="DR111" s="962"/>
      <c r="DS111" s="962"/>
      <c r="DT111" s="962"/>
      <c r="DU111" s="962"/>
      <c r="DV111" s="963" t="s">
        <v>444</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451</v>
      </c>
      <c r="AB112" s="995"/>
      <c r="AC112" s="995"/>
      <c r="AD112" s="995"/>
      <c r="AE112" s="996"/>
      <c r="AF112" s="997" t="s">
        <v>452</v>
      </c>
      <c r="AG112" s="995"/>
      <c r="AH112" s="995"/>
      <c r="AI112" s="995"/>
      <c r="AJ112" s="996"/>
      <c r="AK112" s="997" t="s">
        <v>452</v>
      </c>
      <c r="AL112" s="995"/>
      <c r="AM112" s="995"/>
      <c r="AN112" s="995"/>
      <c r="AO112" s="996"/>
      <c r="AP112" s="998" t="s">
        <v>453</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1685902</v>
      </c>
      <c r="BR112" s="962"/>
      <c r="BS112" s="962"/>
      <c r="BT112" s="962"/>
      <c r="BU112" s="962"/>
      <c r="BV112" s="962">
        <v>1629687</v>
      </c>
      <c r="BW112" s="962"/>
      <c r="BX112" s="962"/>
      <c r="BY112" s="962"/>
      <c r="BZ112" s="962"/>
      <c r="CA112" s="962">
        <v>1661392</v>
      </c>
      <c r="CB112" s="962"/>
      <c r="CC112" s="962"/>
      <c r="CD112" s="962"/>
      <c r="CE112" s="962"/>
      <c r="CF112" s="956">
        <v>7.3</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443</v>
      </c>
      <c r="DH112" s="962"/>
      <c r="DI112" s="962"/>
      <c r="DJ112" s="962"/>
      <c r="DK112" s="962"/>
      <c r="DL112" s="962" t="s">
        <v>453</v>
      </c>
      <c r="DM112" s="962"/>
      <c r="DN112" s="962"/>
      <c r="DO112" s="962"/>
      <c r="DP112" s="962"/>
      <c r="DQ112" s="962" t="s">
        <v>453</v>
      </c>
      <c r="DR112" s="962"/>
      <c r="DS112" s="962"/>
      <c r="DT112" s="962"/>
      <c r="DU112" s="962"/>
      <c r="DV112" s="963" t="s">
        <v>443</v>
      </c>
      <c r="DW112" s="963"/>
      <c r="DX112" s="963"/>
      <c r="DY112" s="963"/>
      <c r="DZ112" s="964"/>
    </row>
    <row r="113" spans="1:130" s="230" customFormat="1" ht="26.25" customHeight="1" x14ac:dyDescent="0.15">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108780</v>
      </c>
      <c r="AB113" s="974"/>
      <c r="AC113" s="974"/>
      <c r="AD113" s="974"/>
      <c r="AE113" s="975"/>
      <c r="AF113" s="976">
        <v>132189</v>
      </c>
      <c r="AG113" s="974"/>
      <c r="AH113" s="974"/>
      <c r="AI113" s="974"/>
      <c r="AJ113" s="975"/>
      <c r="AK113" s="976">
        <v>133631</v>
      </c>
      <c r="AL113" s="974"/>
      <c r="AM113" s="974"/>
      <c r="AN113" s="974"/>
      <c r="AO113" s="975"/>
      <c r="AP113" s="977">
        <v>0.6</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v>569430</v>
      </c>
      <c r="BR113" s="962"/>
      <c r="BS113" s="962"/>
      <c r="BT113" s="962"/>
      <c r="BU113" s="962"/>
      <c r="BV113" s="962">
        <v>544885</v>
      </c>
      <c r="BW113" s="962"/>
      <c r="BX113" s="962"/>
      <c r="BY113" s="962"/>
      <c r="BZ113" s="962"/>
      <c r="CA113" s="962">
        <v>472322</v>
      </c>
      <c r="CB113" s="962"/>
      <c r="CC113" s="962"/>
      <c r="CD113" s="962"/>
      <c r="CE113" s="962"/>
      <c r="CF113" s="956">
        <v>2.1</v>
      </c>
      <c r="CG113" s="957"/>
      <c r="CH113" s="957"/>
      <c r="CI113" s="957"/>
      <c r="CJ113" s="957"/>
      <c r="CK113" s="984"/>
      <c r="CL113" s="985"/>
      <c r="CM113" s="958" t="s">
        <v>458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443</v>
      </c>
      <c r="DH113" s="995"/>
      <c r="DI113" s="995"/>
      <c r="DJ113" s="995"/>
      <c r="DK113" s="996"/>
      <c r="DL113" s="997" t="s">
        <v>459</v>
      </c>
      <c r="DM113" s="995"/>
      <c r="DN113" s="995"/>
      <c r="DO113" s="995"/>
      <c r="DP113" s="996"/>
      <c r="DQ113" s="997" t="s">
        <v>447</v>
      </c>
      <c r="DR113" s="995"/>
      <c r="DS113" s="995"/>
      <c r="DT113" s="995"/>
      <c r="DU113" s="996"/>
      <c r="DV113" s="998" t="s">
        <v>444</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70778</v>
      </c>
      <c r="AB114" s="995"/>
      <c r="AC114" s="995"/>
      <c r="AD114" s="995"/>
      <c r="AE114" s="996"/>
      <c r="AF114" s="997">
        <v>74381</v>
      </c>
      <c r="AG114" s="995"/>
      <c r="AH114" s="995"/>
      <c r="AI114" s="995"/>
      <c r="AJ114" s="996"/>
      <c r="AK114" s="997">
        <v>71652</v>
      </c>
      <c r="AL114" s="995"/>
      <c r="AM114" s="995"/>
      <c r="AN114" s="995"/>
      <c r="AO114" s="996"/>
      <c r="AP114" s="998">
        <v>0.3</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1449665</v>
      </c>
      <c r="BR114" s="962"/>
      <c r="BS114" s="962"/>
      <c r="BT114" s="962"/>
      <c r="BU114" s="962"/>
      <c r="BV114" s="962">
        <v>1193565</v>
      </c>
      <c r="BW114" s="962"/>
      <c r="BX114" s="962"/>
      <c r="BY114" s="962"/>
      <c r="BZ114" s="962"/>
      <c r="CA114" s="962">
        <v>1090844</v>
      </c>
      <c r="CB114" s="962"/>
      <c r="CC114" s="962"/>
      <c r="CD114" s="962"/>
      <c r="CE114" s="962"/>
      <c r="CF114" s="956">
        <v>4.8</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447</v>
      </c>
      <c r="DH114" s="995"/>
      <c r="DI114" s="995"/>
      <c r="DJ114" s="995"/>
      <c r="DK114" s="996"/>
      <c r="DL114" s="997" t="s">
        <v>453</v>
      </c>
      <c r="DM114" s="995"/>
      <c r="DN114" s="995"/>
      <c r="DO114" s="995"/>
      <c r="DP114" s="996"/>
      <c r="DQ114" s="997" t="s">
        <v>453</v>
      </c>
      <c r="DR114" s="995"/>
      <c r="DS114" s="995"/>
      <c r="DT114" s="995"/>
      <c r="DU114" s="996"/>
      <c r="DV114" s="998" t="s">
        <v>463</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453</v>
      </c>
      <c r="AB115" s="974"/>
      <c r="AC115" s="974"/>
      <c r="AD115" s="974"/>
      <c r="AE115" s="975"/>
      <c r="AF115" s="976" t="s">
        <v>447</v>
      </c>
      <c r="AG115" s="974"/>
      <c r="AH115" s="974"/>
      <c r="AI115" s="974"/>
      <c r="AJ115" s="975"/>
      <c r="AK115" s="976" t="s">
        <v>453</v>
      </c>
      <c r="AL115" s="974"/>
      <c r="AM115" s="974"/>
      <c r="AN115" s="974"/>
      <c r="AO115" s="975"/>
      <c r="AP115" s="977" t="s">
        <v>444</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v>22</v>
      </c>
      <c r="BR115" s="962"/>
      <c r="BS115" s="962"/>
      <c r="BT115" s="962"/>
      <c r="BU115" s="962"/>
      <c r="BV115" s="962">
        <v>2</v>
      </c>
      <c r="BW115" s="962"/>
      <c r="BX115" s="962"/>
      <c r="BY115" s="962"/>
      <c r="BZ115" s="962"/>
      <c r="CA115" s="962" t="s">
        <v>453</v>
      </c>
      <c r="CB115" s="962"/>
      <c r="CC115" s="962"/>
      <c r="CD115" s="962"/>
      <c r="CE115" s="962"/>
      <c r="CF115" s="956" t="s">
        <v>443</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28247</v>
      </c>
      <c r="DH115" s="995"/>
      <c r="DI115" s="995"/>
      <c r="DJ115" s="995"/>
      <c r="DK115" s="996"/>
      <c r="DL115" s="997">
        <v>28247</v>
      </c>
      <c r="DM115" s="995"/>
      <c r="DN115" s="995"/>
      <c r="DO115" s="995"/>
      <c r="DP115" s="996"/>
      <c r="DQ115" s="997">
        <v>5079</v>
      </c>
      <c r="DR115" s="995"/>
      <c r="DS115" s="995"/>
      <c r="DT115" s="995"/>
      <c r="DU115" s="996"/>
      <c r="DV115" s="998">
        <v>0</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32</v>
      </c>
      <c r="AB116" s="995"/>
      <c r="AC116" s="995"/>
      <c r="AD116" s="995"/>
      <c r="AE116" s="996"/>
      <c r="AF116" s="997" t="s">
        <v>447</v>
      </c>
      <c r="AG116" s="995"/>
      <c r="AH116" s="995"/>
      <c r="AI116" s="995"/>
      <c r="AJ116" s="996"/>
      <c r="AK116" s="997" t="s">
        <v>453</v>
      </c>
      <c r="AL116" s="995"/>
      <c r="AM116" s="995"/>
      <c r="AN116" s="995"/>
      <c r="AO116" s="996"/>
      <c r="AP116" s="998" t="s">
        <v>448</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444</v>
      </c>
      <c r="BR116" s="962"/>
      <c r="BS116" s="962"/>
      <c r="BT116" s="962"/>
      <c r="BU116" s="962"/>
      <c r="BV116" s="962" t="s">
        <v>453</v>
      </c>
      <c r="BW116" s="962"/>
      <c r="BX116" s="962"/>
      <c r="BY116" s="962"/>
      <c r="BZ116" s="962"/>
      <c r="CA116" s="962" t="s">
        <v>453</v>
      </c>
      <c r="CB116" s="962"/>
      <c r="CC116" s="962"/>
      <c r="CD116" s="962"/>
      <c r="CE116" s="962"/>
      <c r="CF116" s="956" t="s">
        <v>444</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453</v>
      </c>
      <c r="DM116" s="995"/>
      <c r="DN116" s="995"/>
      <c r="DO116" s="995"/>
      <c r="DP116" s="996"/>
      <c r="DQ116" s="997" t="s">
        <v>447</v>
      </c>
      <c r="DR116" s="995"/>
      <c r="DS116" s="995"/>
      <c r="DT116" s="995"/>
      <c r="DU116" s="996"/>
      <c r="DV116" s="998" t="s">
        <v>453</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3306319</v>
      </c>
      <c r="AB117" s="1015"/>
      <c r="AC117" s="1015"/>
      <c r="AD117" s="1015"/>
      <c r="AE117" s="1016"/>
      <c r="AF117" s="1017">
        <v>3791893</v>
      </c>
      <c r="AG117" s="1015"/>
      <c r="AH117" s="1015"/>
      <c r="AI117" s="1015"/>
      <c r="AJ117" s="1016"/>
      <c r="AK117" s="1017">
        <v>3514488</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447</v>
      </c>
      <c r="BR117" s="962"/>
      <c r="BS117" s="962"/>
      <c r="BT117" s="962"/>
      <c r="BU117" s="962"/>
      <c r="BV117" s="962" t="s">
        <v>459</v>
      </c>
      <c r="BW117" s="962"/>
      <c r="BX117" s="962"/>
      <c r="BY117" s="962"/>
      <c r="BZ117" s="962"/>
      <c r="CA117" s="962" t="s">
        <v>463</v>
      </c>
      <c r="CB117" s="962"/>
      <c r="CC117" s="962"/>
      <c r="CD117" s="962"/>
      <c r="CE117" s="962"/>
      <c r="CF117" s="956" t="s">
        <v>453</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447</v>
      </c>
      <c r="DH117" s="995"/>
      <c r="DI117" s="995"/>
      <c r="DJ117" s="995"/>
      <c r="DK117" s="996"/>
      <c r="DL117" s="997" t="s">
        <v>463</v>
      </c>
      <c r="DM117" s="995"/>
      <c r="DN117" s="995"/>
      <c r="DO117" s="995"/>
      <c r="DP117" s="996"/>
      <c r="DQ117" s="997" t="s">
        <v>444</v>
      </c>
      <c r="DR117" s="995"/>
      <c r="DS117" s="995"/>
      <c r="DT117" s="995"/>
      <c r="DU117" s="996"/>
      <c r="DV117" s="998" t="s">
        <v>459</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309</v>
      </c>
      <c r="AL118" s="929"/>
      <c r="AM118" s="929"/>
      <c r="AN118" s="929"/>
      <c r="AO118" s="930"/>
      <c r="AP118" s="1006" t="s">
        <v>434</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463</v>
      </c>
      <c r="BR118" s="1036"/>
      <c r="BS118" s="1036"/>
      <c r="BT118" s="1036"/>
      <c r="BU118" s="1036"/>
      <c r="BV118" s="1036" t="s">
        <v>444</v>
      </c>
      <c r="BW118" s="1036"/>
      <c r="BX118" s="1036"/>
      <c r="BY118" s="1036"/>
      <c r="BZ118" s="1036"/>
      <c r="CA118" s="1036" t="s">
        <v>448</v>
      </c>
      <c r="CB118" s="1036"/>
      <c r="CC118" s="1036"/>
      <c r="CD118" s="1036"/>
      <c r="CE118" s="1036"/>
      <c r="CF118" s="956" t="s">
        <v>447</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444</v>
      </c>
      <c r="DH118" s="995"/>
      <c r="DI118" s="995"/>
      <c r="DJ118" s="995"/>
      <c r="DK118" s="996"/>
      <c r="DL118" s="997" t="s">
        <v>444</v>
      </c>
      <c r="DM118" s="995"/>
      <c r="DN118" s="995"/>
      <c r="DO118" s="995"/>
      <c r="DP118" s="996"/>
      <c r="DQ118" s="997" t="s">
        <v>453</v>
      </c>
      <c r="DR118" s="995"/>
      <c r="DS118" s="995"/>
      <c r="DT118" s="995"/>
      <c r="DU118" s="996"/>
      <c r="DV118" s="998" t="s">
        <v>453</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448</v>
      </c>
      <c r="AB119" s="936"/>
      <c r="AC119" s="936"/>
      <c r="AD119" s="936"/>
      <c r="AE119" s="937"/>
      <c r="AF119" s="938" t="s">
        <v>453</v>
      </c>
      <c r="AG119" s="936"/>
      <c r="AH119" s="936"/>
      <c r="AI119" s="936"/>
      <c r="AJ119" s="937"/>
      <c r="AK119" s="938" t="s">
        <v>444</v>
      </c>
      <c r="AL119" s="936"/>
      <c r="AM119" s="936"/>
      <c r="AN119" s="936"/>
      <c r="AO119" s="937"/>
      <c r="AP119" s="939" t="s">
        <v>451</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475</v>
      </c>
      <c r="BP119" s="1041"/>
      <c r="BQ119" s="1035">
        <v>41026272</v>
      </c>
      <c r="BR119" s="1036"/>
      <c r="BS119" s="1036"/>
      <c r="BT119" s="1036"/>
      <c r="BU119" s="1036"/>
      <c r="BV119" s="1036">
        <v>40293132</v>
      </c>
      <c r="BW119" s="1036"/>
      <c r="BX119" s="1036"/>
      <c r="BY119" s="1036"/>
      <c r="BZ119" s="1036"/>
      <c r="CA119" s="1036">
        <v>38311303</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453</v>
      </c>
      <c r="DH119" s="1022"/>
      <c r="DI119" s="1022"/>
      <c r="DJ119" s="1022"/>
      <c r="DK119" s="1023"/>
      <c r="DL119" s="1021" t="s">
        <v>451</v>
      </c>
      <c r="DM119" s="1022"/>
      <c r="DN119" s="1022"/>
      <c r="DO119" s="1022"/>
      <c r="DP119" s="1023"/>
      <c r="DQ119" s="1021" t="s">
        <v>444</v>
      </c>
      <c r="DR119" s="1022"/>
      <c r="DS119" s="1022"/>
      <c r="DT119" s="1022"/>
      <c r="DU119" s="1023"/>
      <c r="DV119" s="1024" t="s">
        <v>453</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453</v>
      </c>
      <c r="AB120" s="995"/>
      <c r="AC120" s="995"/>
      <c r="AD120" s="995"/>
      <c r="AE120" s="996"/>
      <c r="AF120" s="997" t="s">
        <v>444</v>
      </c>
      <c r="AG120" s="995"/>
      <c r="AH120" s="995"/>
      <c r="AI120" s="995"/>
      <c r="AJ120" s="996"/>
      <c r="AK120" s="997" t="s">
        <v>452</v>
      </c>
      <c r="AL120" s="995"/>
      <c r="AM120" s="995"/>
      <c r="AN120" s="995"/>
      <c r="AO120" s="996"/>
      <c r="AP120" s="998" t="s">
        <v>453</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7339277</v>
      </c>
      <c r="BR120" s="967"/>
      <c r="BS120" s="967"/>
      <c r="BT120" s="967"/>
      <c r="BU120" s="967"/>
      <c r="BV120" s="967">
        <v>9284311</v>
      </c>
      <c r="BW120" s="967"/>
      <c r="BX120" s="967"/>
      <c r="BY120" s="967"/>
      <c r="BZ120" s="967"/>
      <c r="CA120" s="967">
        <v>12252908</v>
      </c>
      <c r="CB120" s="967"/>
      <c r="CC120" s="967"/>
      <c r="CD120" s="967"/>
      <c r="CE120" s="967"/>
      <c r="CF120" s="980">
        <v>53.6</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1685902</v>
      </c>
      <c r="DH120" s="967"/>
      <c r="DI120" s="967"/>
      <c r="DJ120" s="967"/>
      <c r="DK120" s="967"/>
      <c r="DL120" s="967">
        <v>1629687</v>
      </c>
      <c r="DM120" s="967"/>
      <c r="DN120" s="967"/>
      <c r="DO120" s="967"/>
      <c r="DP120" s="967"/>
      <c r="DQ120" s="967">
        <v>1661392</v>
      </c>
      <c r="DR120" s="967"/>
      <c r="DS120" s="967"/>
      <c r="DT120" s="967"/>
      <c r="DU120" s="967"/>
      <c r="DV120" s="968">
        <v>7.3</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447</v>
      </c>
      <c r="AB121" s="995"/>
      <c r="AC121" s="995"/>
      <c r="AD121" s="995"/>
      <c r="AE121" s="996"/>
      <c r="AF121" s="997" t="s">
        <v>452</v>
      </c>
      <c r="AG121" s="995"/>
      <c r="AH121" s="995"/>
      <c r="AI121" s="995"/>
      <c r="AJ121" s="996"/>
      <c r="AK121" s="997" t="s">
        <v>444</v>
      </c>
      <c r="AL121" s="995"/>
      <c r="AM121" s="995"/>
      <c r="AN121" s="995"/>
      <c r="AO121" s="996"/>
      <c r="AP121" s="998" t="s">
        <v>453</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161636</v>
      </c>
      <c r="BR121" s="962"/>
      <c r="BS121" s="962"/>
      <c r="BT121" s="962"/>
      <c r="BU121" s="962"/>
      <c r="BV121" s="962">
        <v>125278</v>
      </c>
      <c r="BW121" s="962"/>
      <c r="BX121" s="962"/>
      <c r="BY121" s="962"/>
      <c r="BZ121" s="962"/>
      <c r="CA121" s="962">
        <v>79721</v>
      </c>
      <c r="CB121" s="962"/>
      <c r="CC121" s="962"/>
      <c r="CD121" s="962"/>
      <c r="CE121" s="962"/>
      <c r="CF121" s="956">
        <v>0.3</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t="s">
        <v>459</v>
      </c>
      <c r="DH121" s="962"/>
      <c r="DI121" s="962"/>
      <c r="DJ121" s="962"/>
      <c r="DK121" s="962"/>
      <c r="DL121" s="962" t="s">
        <v>463</v>
      </c>
      <c r="DM121" s="962"/>
      <c r="DN121" s="962"/>
      <c r="DO121" s="962"/>
      <c r="DP121" s="962"/>
      <c r="DQ121" s="962" t="s">
        <v>453</v>
      </c>
      <c r="DR121" s="962"/>
      <c r="DS121" s="962"/>
      <c r="DT121" s="962"/>
      <c r="DU121" s="962"/>
      <c r="DV121" s="963" t="s">
        <v>453</v>
      </c>
      <c r="DW121" s="963"/>
      <c r="DX121" s="963"/>
      <c r="DY121" s="963"/>
      <c r="DZ121" s="964"/>
    </row>
    <row r="122" spans="1:130" s="230" customFormat="1" ht="26.25" customHeight="1" x14ac:dyDescent="0.15">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453</v>
      </c>
      <c r="AG122" s="995"/>
      <c r="AH122" s="995"/>
      <c r="AI122" s="995"/>
      <c r="AJ122" s="996"/>
      <c r="AK122" s="997" t="s">
        <v>453</v>
      </c>
      <c r="AL122" s="995"/>
      <c r="AM122" s="995"/>
      <c r="AN122" s="995"/>
      <c r="AO122" s="996"/>
      <c r="AP122" s="998" t="s">
        <v>453</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27662035</v>
      </c>
      <c r="BR122" s="1036"/>
      <c r="BS122" s="1036"/>
      <c r="BT122" s="1036"/>
      <c r="BU122" s="1036"/>
      <c r="BV122" s="1036">
        <v>27252373</v>
      </c>
      <c r="BW122" s="1036"/>
      <c r="BX122" s="1036"/>
      <c r="BY122" s="1036"/>
      <c r="BZ122" s="1036"/>
      <c r="CA122" s="1036">
        <v>25993583</v>
      </c>
      <c r="CB122" s="1036"/>
      <c r="CC122" s="1036"/>
      <c r="CD122" s="1036"/>
      <c r="CE122" s="1036"/>
      <c r="CF122" s="1053">
        <v>113.8</v>
      </c>
      <c r="CG122" s="1054"/>
      <c r="CH122" s="1054"/>
      <c r="CI122" s="1054"/>
      <c r="CJ122" s="1054"/>
      <c r="CK122" s="1045"/>
      <c r="CL122" s="1046"/>
      <c r="CM122" s="1046"/>
      <c r="CN122" s="1046"/>
      <c r="CO122" s="1047"/>
      <c r="CP122" s="1055" t="s">
        <v>407</v>
      </c>
      <c r="CQ122" s="1056"/>
      <c r="CR122" s="1056"/>
      <c r="CS122" s="1056"/>
      <c r="CT122" s="1056"/>
      <c r="CU122" s="1056"/>
      <c r="CV122" s="1056"/>
      <c r="CW122" s="1056"/>
      <c r="CX122" s="1056"/>
      <c r="CY122" s="1056"/>
      <c r="CZ122" s="1056"/>
      <c r="DA122" s="1056"/>
      <c r="DB122" s="1056"/>
      <c r="DC122" s="1056"/>
      <c r="DD122" s="1056"/>
      <c r="DE122" s="1056"/>
      <c r="DF122" s="1057"/>
      <c r="DG122" s="961" t="s">
        <v>453</v>
      </c>
      <c r="DH122" s="962"/>
      <c r="DI122" s="962"/>
      <c r="DJ122" s="962"/>
      <c r="DK122" s="962"/>
      <c r="DL122" s="962" t="s">
        <v>444</v>
      </c>
      <c r="DM122" s="962"/>
      <c r="DN122" s="962"/>
      <c r="DO122" s="962"/>
      <c r="DP122" s="962"/>
      <c r="DQ122" s="962" t="s">
        <v>447</v>
      </c>
      <c r="DR122" s="962"/>
      <c r="DS122" s="962"/>
      <c r="DT122" s="962"/>
      <c r="DU122" s="962"/>
      <c r="DV122" s="963" t="s">
        <v>447</v>
      </c>
      <c r="DW122" s="963"/>
      <c r="DX122" s="963"/>
      <c r="DY122" s="963"/>
      <c r="DZ122" s="964"/>
    </row>
    <row r="123" spans="1:130" s="230" customFormat="1" ht="26.25" customHeight="1" x14ac:dyDescent="0.15">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453</v>
      </c>
      <c r="AB123" s="995"/>
      <c r="AC123" s="995"/>
      <c r="AD123" s="995"/>
      <c r="AE123" s="996"/>
      <c r="AF123" s="997" t="s">
        <v>452</v>
      </c>
      <c r="AG123" s="995"/>
      <c r="AH123" s="995"/>
      <c r="AI123" s="995"/>
      <c r="AJ123" s="996"/>
      <c r="AK123" s="997" t="s">
        <v>444</v>
      </c>
      <c r="AL123" s="995"/>
      <c r="AM123" s="995"/>
      <c r="AN123" s="995"/>
      <c r="AO123" s="996"/>
      <c r="AP123" s="998" t="s">
        <v>463</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485</v>
      </c>
      <c r="BP123" s="1041"/>
      <c r="BQ123" s="1099">
        <v>35162948</v>
      </c>
      <c r="BR123" s="1100"/>
      <c r="BS123" s="1100"/>
      <c r="BT123" s="1100"/>
      <c r="BU123" s="1100"/>
      <c r="BV123" s="1100">
        <v>36661962</v>
      </c>
      <c r="BW123" s="1100"/>
      <c r="BX123" s="1100"/>
      <c r="BY123" s="1100"/>
      <c r="BZ123" s="1100"/>
      <c r="CA123" s="1100">
        <v>38326212</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463</v>
      </c>
      <c r="DH123" s="995"/>
      <c r="DI123" s="995"/>
      <c r="DJ123" s="995"/>
      <c r="DK123" s="996"/>
      <c r="DL123" s="997" t="s">
        <v>453</v>
      </c>
      <c r="DM123" s="995"/>
      <c r="DN123" s="995"/>
      <c r="DO123" s="995"/>
      <c r="DP123" s="996"/>
      <c r="DQ123" s="997" t="s">
        <v>447</v>
      </c>
      <c r="DR123" s="995"/>
      <c r="DS123" s="995"/>
      <c r="DT123" s="995"/>
      <c r="DU123" s="996"/>
      <c r="DV123" s="998" t="s">
        <v>453</v>
      </c>
      <c r="DW123" s="999"/>
      <c r="DX123" s="999"/>
      <c r="DY123" s="999"/>
      <c r="DZ123" s="1000"/>
    </row>
    <row r="124" spans="1:130" s="230"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463</v>
      </c>
      <c r="AB124" s="995"/>
      <c r="AC124" s="995"/>
      <c r="AD124" s="995"/>
      <c r="AE124" s="996"/>
      <c r="AF124" s="997" t="s">
        <v>452</v>
      </c>
      <c r="AG124" s="995"/>
      <c r="AH124" s="995"/>
      <c r="AI124" s="995"/>
      <c r="AJ124" s="996"/>
      <c r="AK124" s="997" t="s">
        <v>459</v>
      </c>
      <c r="AL124" s="995"/>
      <c r="AM124" s="995"/>
      <c r="AN124" s="995"/>
      <c r="AO124" s="996"/>
      <c r="AP124" s="998" t="s">
        <v>452</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26.5</v>
      </c>
      <c r="BR124" s="1063"/>
      <c r="BS124" s="1063"/>
      <c r="BT124" s="1063"/>
      <c r="BU124" s="1063"/>
      <c r="BV124" s="1063">
        <v>15.7</v>
      </c>
      <c r="BW124" s="1063"/>
      <c r="BX124" s="1063"/>
      <c r="BY124" s="1063"/>
      <c r="BZ124" s="1063"/>
      <c r="CA124" s="1063" t="s">
        <v>463</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t="s">
        <v>453</v>
      </c>
      <c r="DH124" s="1022"/>
      <c r="DI124" s="1022"/>
      <c r="DJ124" s="1022"/>
      <c r="DK124" s="1023"/>
      <c r="DL124" s="1021" t="s">
        <v>452</v>
      </c>
      <c r="DM124" s="1022"/>
      <c r="DN124" s="1022"/>
      <c r="DO124" s="1022"/>
      <c r="DP124" s="1023"/>
      <c r="DQ124" s="1021" t="s">
        <v>459</v>
      </c>
      <c r="DR124" s="1022"/>
      <c r="DS124" s="1022"/>
      <c r="DT124" s="1022"/>
      <c r="DU124" s="1023"/>
      <c r="DV124" s="1024" t="s">
        <v>463</v>
      </c>
      <c r="DW124" s="1025"/>
      <c r="DX124" s="1025"/>
      <c r="DY124" s="1025"/>
      <c r="DZ124" s="1026"/>
    </row>
    <row r="125" spans="1:130" s="230"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459</v>
      </c>
      <c r="AB125" s="995"/>
      <c r="AC125" s="995"/>
      <c r="AD125" s="995"/>
      <c r="AE125" s="996"/>
      <c r="AF125" s="997" t="s">
        <v>451</v>
      </c>
      <c r="AG125" s="995"/>
      <c r="AH125" s="995"/>
      <c r="AI125" s="995"/>
      <c r="AJ125" s="996"/>
      <c r="AK125" s="997" t="s">
        <v>459</v>
      </c>
      <c r="AL125" s="995"/>
      <c r="AM125" s="995"/>
      <c r="AN125" s="995"/>
      <c r="AO125" s="996"/>
      <c r="AP125" s="998" t="s">
        <v>451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452</v>
      </c>
      <c r="DH125" s="967"/>
      <c r="DI125" s="967"/>
      <c r="DJ125" s="967"/>
      <c r="DK125" s="967"/>
      <c r="DL125" s="967" t="s">
        <v>451</v>
      </c>
      <c r="DM125" s="967"/>
      <c r="DN125" s="967"/>
      <c r="DO125" s="967"/>
      <c r="DP125" s="967"/>
      <c r="DQ125" s="967" t="s">
        <v>451</v>
      </c>
      <c r="DR125" s="967"/>
      <c r="DS125" s="967"/>
      <c r="DT125" s="967"/>
      <c r="DU125" s="967"/>
      <c r="DV125" s="968" t="s">
        <v>453</v>
      </c>
      <c r="DW125" s="968"/>
      <c r="DX125" s="968"/>
      <c r="DY125" s="968"/>
      <c r="DZ125" s="969"/>
    </row>
    <row r="126" spans="1:130" s="230"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459</v>
      </c>
      <c r="AB126" s="995"/>
      <c r="AC126" s="995"/>
      <c r="AD126" s="995"/>
      <c r="AE126" s="996"/>
      <c r="AF126" s="997" t="s">
        <v>447</v>
      </c>
      <c r="AG126" s="995"/>
      <c r="AH126" s="995"/>
      <c r="AI126" s="995"/>
      <c r="AJ126" s="996"/>
      <c r="AK126" s="997" t="s">
        <v>452</v>
      </c>
      <c r="AL126" s="995"/>
      <c r="AM126" s="995"/>
      <c r="AN126" s="995"/>
      <c r="AO126" s="996"/>
      <c r="AP126" s="998" t="s">
        <v>451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452</v>
      </c>
      <c r="DH126" s="962"/>
      <c r="DI126" s="962"/>
      <c r="DJ126" s="962"/>
      <c r="DK126" s="962"/>
      <c r="DL126" s="962" t="s">
        <v>453</v>
      </c>
      <c r="DM126" s="962"/>
      <c r="DN126" s="962"/>
      <c r="DO126" s="962"/>
      <c r="DP126" s="962"/>
      <c r="DQ126" s="962" t="s">
        <v>453</v>
      </c>
      <c r="DR126" s="962"/>
      <c r="DS126" s="962"/>
      <c r="DT126" s="962"/>
      <c r="DU126" s="962"/>
      <c r="DV126" s="963" t="s">
        <v>459</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453</v>
      </c>
      <c r="AB127" s="995"/>
      <c r="AC127" s="995"/>
      <c r="AD127" s="995"/>
      <c r="AE127" s="996"/>
      <c r="AF127" s="997" t="s">
        <v>451</v>
      </c>
      <c r="AG127" s="995"/>
      <c r="AH127" s="995"/>
      <c r="AI127" s="995"/>
      <c r="AJ127" s="996"/>
      <c r="AK127" s="997" t="s">
        <v>453</v>
      </c>
      <c r="AL127" s="995"/>
      <c r="AM127" s="995"/>
      <c r="AN127" s="995"/>
      <c r="AO127" s="996"/>
      <c r="AP127" s="998" t="s">
        <v>463</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452</v>
      </c>
      <c r="DH127" s="962"/>
      <c r="DI127" s="962"/>
      <c r="DJ127" s="962"/>
      <c r="DK127" s="962"/>
      <c r="DL127" s="962" t="s">
        <v>452</v>
      </c>
      <c r="DM127" s="962"/>
      <c r="DN127" s="962"/>
      <c r="DO127" s="962"/>
      <c r="DP127" s="962"/>
      <c r="DQ127" s="962" t="s">
        <v>452</v>
      </c>
      <c r="DR127" s="962"/>
      <c r="DS127" s="962"/>
      <c r="DT127" s="962"/>
      <c r="DU127" s="962"/>
      <c r="DV127" s="963" t="s">
        <v>453</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35743</v>
      </c>
      <c r="AB128" s="1082"/>
      <c r="AC128" s="1082"/>
      <c r="AD128" s="1082"/>
      <c r="AE128" s="1083"/>
      <c r="AF128" s="1084">
        <v>36358</v>
      </c>
      <c r="AG128" s="1082"/>
      <c r="AH128" s="1082"/>
      <c r="AI128" s="1082"/>
      <c r="AJ128" s="1083"/>
      <c r="AK128" s="1084">
        <v>17490</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463</v>
      </c>
      <c r="BG128" s="1089"/>
      <c r="BH128" s="1089"/>
      <c r="BI128" s="1089"/>
      <c r="BJ128" s="1089"/>
      <c r="BK128" s="1089"/>
      <c r="BL128" s="1090"/>
      <c r="BM128" s="1088">
        <v>12.08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v>22</v>
      </c>
      <c r="DH128" s="1074"/>
      <c r="DI128" s="1074"/>
      <c r="DJ128" s="1074"/>
      <c r="DK128" s="1074"/>
      <c r="DL128" s="1074">
        <v>2</v>
      </c>
      <c r="DM128" s="1074"/>
      <c r="DN128" s="1074"/>
      <c r="DO128" s="1074"/>
      <c r="DP128" s="1074"/>
      <c r="DQ128" s="1074" t="s">
        <v>502</v>
      </c>
      <c r="DR128" s="1074"/>
      <c r="DS128" s="1074"/>
      <c r="DT128" s="1074"/>
      <c r="DU128" s="1074"/>
      <c r="DV128" s="1075" t="s">
        <v>414</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24262927</v>
      </c>
      <c r="AB129" s="995"/>
      <c r="AC129" s="995"/>
      <c r="AD129" s="995"/>
      <c r="AE129" s="996"/>
      <c r="AF129" s="997">
        <v>25225300</v>
      </c>
      <c r="AG129" s="995"/>
      <c r="AH129" s="995"/>
      <c r="AI129" s="995"/>
      <c r="AJ129" s="996"/>
      <c r="AK129" s="997">
        <v>25066212</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453</v>
      </c>
      <c r="BG129" s="1103"/>
      <c r="BH129" s="1103"/>
      <c r="BI129" s="1103"/>
      <c r="BJ129" s="1103"/>
      <c r="BK129" s="1103"/>
      <c r="BL129" s="1104"/>
      <c r="BM129" s="1102">
        <v>17.079999999999998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2204232</v>
      </c>
      <c r="AB130" s="995"/>
      <c r="AC130" s="995"/>
      <c r="AD130" s="995"/>
      <c r="AE130" s="996"/>
      <c r="AF130" s="997">
        <v>2238401</v>
      </c>
      <c r="AG130" s="995"/>
      <c r="AH130" s="995"/>
      <c r="AI130" s="995"/>
      <c r="AJ130" s="996"/>
      <c r="AK130" s="997">
        <v>2226987</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5.6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22058695</v>
      </c>
      <c r="AB131" s="1022"/>
      <c r="AC131" s="1022"/>
      <c r="AD131" s="1022"/>
      <c r="AE131" s="1023"/>
      <c r="AF131" s="1021">
        <v>22986899</v>
      </c>
      <c r="AG131" s="1022"/>
      <c r="AH131" s="1022"/>
      <c r="AI131" s="1022"/>
      <c r="AJ131" s="1023"/>
      <c r="AK131" s="1021">
        <v>22839225</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t="s">
        <v>453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4.8341209669999996</v>
      </c>
      <c r="AB132" s="1133"/>
      <c r="AC132" s="1133"/>
      <c r="AD132" s="1133"/>
      <c r="AE132" s="1134"/>
      <c r="AF132" s="1135">
        <v>6.599994197</v>
      </c>
      <c r="AG132" s="1133"/>
      <c r="AH132" s="1133"/>
      <c r="AI132" s="1133"/>
      <c r="AJ132" s="1134"/>
      <c r="AK132" s="1135">
        <v>5.5606571589999998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5.2</v>
      </c>
      <c r="AB133" s="1116"/>
      <c r="AC133" s="1116"/>
      <c r="AD133" s="1116"/>
      <c r="AE133" s="1117"/>
      <c r="AF133" s="1115">
        <v>5.4</v>
      </c>
      <c r="AG133" s="1116"/>
      <c r="AH133" s="1116"/>
      <c r="AI133" s="1116"/>
      <c r="AJ133" s="1117"/>
      <c r="AK133" s="1115">
        <v>5.6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VDSAinVC+Qo4bGEM/geCHBEqGu6XA8RHk+LGZZ4ntdxpHbZwQYJ5OAd1wb93N24NSz+p7SnzNMSYpViPU1rpg==" saltValue="LwJw69arHS4ehwEn+goC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2D6B-76F6-46FD-81E7-30271E0DA652}">
  <sheetPr>
    <pageSetUpPr fitToPage="1"/>
  </sheetPr>
  <dimension ref="A1:DQ105"/>
  <sheetViews>
    <sheetView showGridLines="0" view="pageBreakPreview" zoomScale="85" zoomScaleNormal="85" zoomScaleSheetLayoutView="85" workbookViewId="0">
      <selection activeCell="CK73" sqref="CK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MiPO/PmK+68wi60dDrzB0kBFSb4SQ7T5TeI8rMZKwb0eWXhrNDFcJxK03wijOSjuHzvjzvYHzE2sDQ7txDVMg==" saltValue="FS4m2DtaI3WaFusP1igG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Z22"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nNqN5oDRH8YCOZA18Btt93/2l/c9dbo0+0aLOaqez2qnF4rz3RlDR9lv1pVkX+fl8LW2QtQUCli6xNl/BoW0g==" saltValue="Y5/jrnn7GjL8jjS+SY+MTw=="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7015770</v>
      </c>
      <c r="AP9" s="281">
        <v>60637</v>
      </c>
      <c r="AQ9" s="282">
        <v>62374</v>
      </c>
      <c r="AR9" s="283">
        <v>-2.8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42461</v>
      </c>
      <c r="AP10" s="284">
        <v>367</v>
      </c>
      <c r="AQ10" s="285">
        <v>4230</v>
      </c>
      <c r="AR10" s="286">
        <v>-91.3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48469</v>
      </c>
      <c r="AP11" s="284">
        <v>419</v>
      </c>
      <c r="AQ11" s="285">
        <v>601</v>
      </c>
      <c r="AR11" s="286">
        <v>-30.3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v>13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498417</v>
      </c>
      <c r="AP13" s="284">
        <v>4308</v>
      </c>
      <c r="AQ13" s="285">
        <v>2559</v>
      </c>
      <c r="AR13" s="286">
        <v>68.3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270400</v>
      </c>
      <c r="AP14" s="284">
        <v>2337</v>
      </c>
      <c r="AQ14" s="285">
        <v>1133</v>
      </c>
      <c r="AR14" s="286">
        <v>106.3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-606869</v>
      </c>
      <c r="AP15" s="284">
        <v>-5245</v>
      </c>
      <c r="AQ15" s="285">
        <v>-4006</v>
      </c>
      <c r="AR15" s="286">
        <v>30.9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7268648</v>
      </c>
      <c r="AP16" s="284">
        <v>62822</v>
      </c>
      <c r="AQ16" s="285">
        <v>66904</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6.17</v>
      </c>
      <c r="AP21" s="298">
        <v>6.16</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95.6</v>
      </c>
      <c r="AP22" s="303">
        <v>98.9</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3309205</v>
      </c>
      <c r="AP32" s="312">
        <v>28601</v>
      </c>
      <c r="AQ32" s="313">
        <v>33699</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v>23</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133631</v>
      </c>
      <c r="AP35" s="312">
        <v>1155</v>
      </c>
      <c r="AQ35" s="313">
        <v>5771</v>
      </c>
      <c r="AR35" s="314">
        <v>-80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71652</v>
      </c>
      <c r="AP36" s="312">
        <v>619</v>
      </c>
      <c r="AQ36" s="313">
        <v>1158</v>
      </c>
      <c r="AR36" s="314">
        <v>-46.5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525</v>
      </c>
      <c r="AP37" s="312" t="s">
        <v>525</v>
      </c>
      <c r="AQ37" s="313">
        <v>631</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525</v>
      </c>
      <c r="AP38" s="315" t="s">
        <v>525</v>
      </c>
      <c r="AQ38" s="316">
        <v>0</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-17490</v>
      </c>
      <c r="AP39" s="312">
        <v>-151</v>
      </c>
      <c r="AQ39" s="313">
        <v>-6112</v>
      </c>
      <c r="AR39" s="314">
        <v>-97.5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-2226987</v>
      </c>
      <c r="AP40" s="312">
        <v>-19248</v>
      </c>
      <c r="AQ40" s="313">
        <v>-25565</v>
      </c>
      <c r="AR40" s="314">
        <v>-24.7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1270011</v>
      </c>
      <c r="AP41" s="312">
        <v>10977</v>
      </c>
      <c r="AQ41" s="313">
        <v>9604</v>
      </c>
      <c r="AR41" s="314">
        <v>14.3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10483040</v>
      </c>
      <c r="AN51" s="334">
        <v>91530</v>
      </c>
      <c r="AO51" s="335">
        <v>-15.2</v>
      </c>
      <c r="AP51" s="336">
        <v>66863</v>
      </c>
      <c r="AQ51" s="337">
        <v>-2.6</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1277004</v>
      </c>
      <c r="AN52" s="342">
        <v>11150</v>
      </c>
      <c r="AO52" s="343">
        <v>4.5999999999999996</v>
      </c>
      <c r="AP52" s="344">
        <v>32770</v>
      </c>
      <c r="AQ52" s="345">
        <v>1.4</v>
      </c>
      <c r="AR52" s="346">
        <v>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8727154</v>
      </c>
      <c r="AN53" s="334">
        <v>75665</v>
      </c>
      <c r="AO53" s="335">
        <v>-17.3</v>
      </c>
      <c r="AP53" s="336">
        <v>72051</v>
      </c>
      <c r="AQ53" s="337">
        <v>7.8</v>
      </c>
      <c r="AR53" s="338">
        <v>-25.1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903018</v>
      </c>
      <c r="AN54" s="342">
        <v>7829</v>
      </c>
      <c r="AO54" s="343">
        <v>-29.8</v>
      </c>
      <c r="AP54" s="344">
        <v>34140</v>
      </c>
      <c r="AQ54" s="345">
        <v>4.2</v>
      </c>
      <c r="AR54" s="346">
        <v>-34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6205807</v>
      </c>
      <c r="AN55" s="334">
        <v>53708</v>
      </c>
      <c r="AO55" s="335">
        <v>-29</v>
      </c>
      <c r="AP55" s="336">
        <v>72756</v>
      </c>
      <c r="AQ55" s="337">
        <v>1</v>
      </c>
      <c r="AR55" s="338">
        <v>-30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888034</v>
      </c>
      <c r="AN56" s="342">
        <v>7685</v>
      </c>
      <c r="AO56" s="343">
        <v>-1.8</v>
      </c>
      <c r="AP56" s="344">
        <v>32117</v>
      </c>
      <c r="AQ56" s="345">
        <v>-5.9</v>
      </c>
      <c r="AR56" s="346">
        <v>4.0999999999999996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7361537</v>
      </c>
      <c r="AN57" s="334">
        <v>63602</v>
      </c>
      <c r="AO57" s="335">
        <v>18.399999999999999</v>
      </c>
      <c r="AP57" s="336">
        <v>43955</v>
      </c>
      <c r="AQ57" s="337">
        <v>-39.6</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773430</v>
      </c>
      <c r="AN58" s="342">
        <v>6682</v>
      </c>
      <c r="AO58" s="343">
        <v>-13.1</v>
      </c>
      <c r="AP58" s="344">
        <v>21318</v>
      </c>
      <c r="AQ58" s="345">
        <v>-33.6</v>
      </c>
      <c r="AR58" s="346">
        <v>20.5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4105731</v>
      </c>
      <c r="AN59" s="334">
        <v>35485</v>
      </c>
      <c r="AO59" s="335">
        <v>-44.2</v>
      </c>
      <c r="AP59" s="336">
        <v>41921</v>
      </c>
      <c r="AQ59" s="337">
        <v>-4.5999999999999996</v>
      </c>
      <c r="AR59" s="338">
        <v>-39.6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1170166</v>
      </c>
      <c r="AN60" s="342">
        <v>10114</v>
      </c>
      <c r="AO60" s="343">
        <v>51.4</v>
      </c>
      <c r="AP60" s="344">
        <v>21655</v>
      </c>
      <c r="AQ60" s="345">
        <v>1.6</v>
      </c>
      <c r="AR60" s="346">
        <v>49.8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7376654</v>
      </c>
      <c r="AN61" s="349">
        <v>63998</v>
      </c>
      <c r="AO61" s="350">
        <v>-17.5</v>
      </c>
      <c r="AP61" s="351">
        <v>59509</v>
      </c>
      <c r="AQ61" s="352">
        <v>-7.6</v>
      </c>
      <c r="AR61" s="338">
        <v>-9.9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1002330</v>
      </c>
      <c r="AN62" s="342">
        <v>8692</v>
      </c>
      <c r="AO62" s="343">
        <v>2.2999999999999998</v>
      </c>
      <c r="AP62" s="344">
        <v>28400</v>
      </c>
      <c r="AQ62" s="345">
        <v>-6.5</v>
      </c>
      <c r="AR62" s="346">
        <v>8.8000000000000007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uIXsTzzDY9yZltjsk9XqtjQ51sYRybxi3JDYbZ2o/QkjI67AAfykext3uCOhQ9n3j9XXdnzek44mfIhpzdvyA==" saltValue="CysRjB64kCk0YbIo0zC/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6" zoomScale="80" zoomScaleNormal="80" zoomScaleSheetLayoutView="55" workbookViewId="0">
      <selection activeCell="BL102" sqref="BL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65X0JrOvy4e28szRbaCZ2+5qFQVK04Rmhg5eHBZ6p4H6cwRG/AdPLz1p928g5qLKQlcRr6Gt48eUHfPuLUXWvw==" saltValue="FW1KRNMixHgz2bNwLUx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5" zoomScale="90" zoomScaleNormal="90" zoomScaleSheetLayoutView="55" workbookViewId="0">
      <selection activeCell="AG84" sqref="AG8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rBgyKe6uSYtG9CW5DKuyYW+tt4fZcRlxjTprvex4Pw1gq5fwmcqod0oIOG4TfAZFLRRIhiCBvevO3Rk5nYVaQQ==" saltValue="jCD92/zx5bHfgCcrKSuv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16.8</v>
      </c>
      <c r="G47" s="12">
        <v>10.17</v>
      </c>
      <c r="H47" s="12">
        <v>11.45</v>
      </c>
      <c r="I47" s="12">
        <v>13.52</v>
      </c>
      <c r="J47" s="13">
        <v>19.79</v>
      </c>
    </row>
    <row r="48" spans="2:10" ht="57.75" customHeight="1" x14ac:dyDescent="0.15">
      <c r="B48" s="14"/>
      <c r="C48" s="1177" t="s">
        <v>4</v>
      </c>
      <c r="D48" s="1177"/>
      <c r="E48" s="1178"/>
      <c r="F48" s="15">
        <v>3.87</v>
      </c>
      <c r="G48" s="16">
        <v>3.28</v>
      </c>
      <c r="H48" s="16">
        <v>5.3</v>
      </c>
      <c r="I48" s="16">
        <v>8.76</v>
      </c>
      <c r="J48" s="17">
        <v>4.16</v>
      </c>
    </row>
    <row r="49" spans="2:10" ht="57.75" customHeight="1" thickBot="1" x14ac:dyDescent="0.2">
      <c r="B49" s="18"/>
      <c r="C49" s="1179" t="s">
        <v>5</v>
      </c>
      <c r="D49" s="1179"/>
      <c r="E49" s="1180"/>
      <c r="F49" s="19">
        <v>3.21</v>
      </c>
      <c r="G49" s="20" t="s">
        <v>571</v>
      </c>
      <c r="H49" s="20">
        <v>3.72</v>
      </c>
      <c r="I49" s="20">
        <v>6.16</v>
      </c>
      <c r="J49" s="21">
        <v>1.65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dsLuQYfciFA6O6dpQVV/QJ7z+pGfrAK9b0X1fogcNWPe4sp3K4XwOKyK2jNyGmKdeYxFgIoxaP7TtKC4gmsY6g==" saltValue="dWZmTValNkU+lITJU7nL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70" zoomScaleNormal="70" zoomScaleSheetLayoutView="100" workbookViewId="0">
      <selection activeCell="N44" sqref="N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572</v>
      </c>
      <c r="D34" s="1187"/>
      <c r="E34" s="1188"/>
      <c r="F34" s="32">
        <v>11.2</v>
      </c>
      <c r="G34" s="33">
        <v>11.13</v>
      </c>
      <c r="H34" s="33">
        <v>10.34</v>
      </c>
      <c r="I34" s="33">
        <v>11.72</v>
      </c>
      <c r="J34" s="34">
        <v>12.88</v>
      </c>
      <c r="K34" s="22"/>
      <c r="L34" s="22"/>
      <c r="M34" s="22"/>
      <c r="N34" s="22"/>
      <c r="O34" s="22"/>
      <c r="P34" s="22"/>
    </row>
    <row r="35" spans="1:16" ht="39" customHeight="1" x14ac:dyDescent="0.15">
      <c r="A35" s="22"/>
      <c r="B35" s="35"/>
      <c r="C35" s="1181" t="s">
        <v>573</v>
      </c>
      <c r="D35" s="1182"/>
      <c r="E35" s="1183"/>
      <c r="F35" s="36">
        <v>3.87</v>
      </c>
      <c r="G35" s="37">
        <v>3.28</v>
      </c>
      <c r="H35" s="37">
        <v>5.18</v>
      </c>
      <c r="I35" s="37">
        <v>8.76</v>
      </c>
      <c r="J35" s="38">
        <v>4.1500000000000004</v>
      </c>
      <c r="K35" s="22"/>
      <c r="L35" s="22"/>
      <c r="M35" s="22"/>
      <c r="N35" s="22"/>
      <c r="O35" s="22"/>
      <c r="P35" s="22"/>
    </row>
    <row r="36" spans="1:16" ht="39" customHeight="1" x14ac:dyDescent="0.15">
      <c r="A36" s="22"/>
      <c r="B36" s="35"/>
      <c r="C36" s="1181" t="s">
        <v>574</v>
      </c>
      <c r="D36" s="1182"/>
      <c r="E36" s="1183"/>
      <c r="F36" s="36" t="s">
        <v>525</v>
      </c>
      <c r="G36" s="37" t="s">
        <v>525</v>
      </c>
      <c r="H36" s="37">
        <v>1.21</v>
      </c>
      <c r="I36" s="37">
        <v>1.5</v>
      </c>
      <c r="J36" s="38">
        <v>1.73</v>
      </c>
      <c r="K36" s="22"/>
      <c r="L36" s="22"/>
      <c r="M36" s="22"/>
      <c r="N36" s="22"/>
      <c r="O36" s="22"/>
      <c r="P36" s="22"/>
    </row>
    <row r="37" spans="1:16" ht="39" customHeight="1" x14ac:dyDescent="0.15">
      <c r="A37" s="22"/>
      <c r="B37" s="35"/>
      <c r="C37" s="1181" t="s">
        <v>575</v>
      </c>
      <c r="D37" s="1182"/>
      <c r="E37" s="1183"/>
      <c r="F37" s="36">
        <v>1.3</v>
      </c>
      <c r="G37" s="37">
        <v>1.56</v>
      </c>
      <c r="H37" s="37">
        <v>0.97</v>
      </c>
      <c r="I37" s="37">
        <v>0.65</v>
      </c>
      <c r="J37" s="38">
        <v>1.1200000000000001</v>
      </c>
      <c r="K37" s="22"/>
      <c r="L37" s="22"/>
      <c r="M37" s="22"/>
      <c r="N37" s="22"/>
      <c r="O37" s="22"/>
      <c r="P37" s="22"/>
    </row>
    <row r="38" spans="1:16" ht="39" customHeight="1" x14ac:dyDescent="0.15">
      <c r="A38" s="22"/>
      <c r="B38" s="35"/>
      <c r="C38" s="1181" t="s">
        <v>576</v>
      </c>
      <c r="D38" s="1182"/>
      <c r="E38" s="1183"/>
      <c r="F38" s="36">
        <v>0.1</v>
      </c>
      <c r="G38" s="37">
        <v>0.1</v>
      </c>
      <c r="H38" s="37">
        <v>0.12</v>
      </c>
      <c r="I38" s="37">
        <v>0.02</v>
      </c>
      <c r="J38" s="38">
        <v>0.1</v>
      </c>
      <c r="K38" s="22"/>
      <c r="L38" s="22"/>
      <c r="M38" s="22"/>
      <c r="N38" s="22"/>
      <c r="O38" s="22"/>
      <c r="P38" s="22"/>
    </row>
    <row r="39" spans="1:16" ht="39" customHeight="1" x14ac:dyDescent="0.15">
      <c r="A39" s="22"/>
      <c r="B39" s="35"/>
      <c r="C39" s="1181" t="s">
        <v>577</v>
      </c>
      <c r="D39" s="1182"/>
      <c r="E39" s="1183"/>
      <c r="F39" s="36">
        <v>0.28999999999999998</v>
      </c>
      <c r="G39" s="37">
        <v>0</v>
      </c>
      <c r="H39" s="37">
        <v>0</v>
      </c>
      <c r="I39" s="37">
        <v>0.25</v>
      </c>
      <c r="J39" s="38">
        <v>0.09</v>
      </c>
      <c r="K39" s="22"/>
      <c r="L39" s="22"/>
      <c r="M39" s="22"/>
      <c r="N39" s="22"/>
      <c r="O39" s="22"/>
      <c r="P39" s="22"/>
    </row>
    <row r="40" spans="1:16" ht="39" customHeight="1" x14ac:dyDescent="0.15">
      <c r="A40" s="22"/>
      <c r="B40" s="35"/>
      <c r="C40" s="1181" t="s">
        <v>578</v>
      </c>
      <c r="D40" s="1182"/>
      <c r="E40" s="1183"/>
      <c r="F40" s="36">
        <v>0.09</v>
      </c>
      <c r="G40" s="37">
        <v>0.69</v>
      </c>
      <c r="H40" s="37">
        <v>0.09</v>
      </c>
      <c r="I40" s="37">
        <v>0.48</v>
      </c>
      <c r="J40" s="38">
        <v>0.08</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579</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580</v>
      </c>
      <c r="D43" s="1185"/>
      <c r="E43" s="1186"/>
      <c r="F43" s="41">
        <v>0</v>
      </c>
      <c r="G43" s="42">
        <v>0.66</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wQDxVQ0kNClTcSoOeEMrVvxKycN3F41hw2n6wyKac0N3rfZGC1iKuLXxUR0bGF0CkcakUgt7/RnrCUK4kngbA==" saltValue="oQayi8ytfIw4uTig0LZA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topLeftCell="A40" zoomScale="70" zoomScaleNormal="7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3111</v>
      </c>
      <c r="L45" s="60">
        <v>3066</v>
      </c>
      <c r="M45" s="60">
        <v>3127</v>
      </c>
      <c r="N45" s="60">
        <v>3585</v>
      </c>
      <c r="O45" s="61">
        <v>3309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15">
      <c r="A48" s="48"/>
      <c r="B48" s="1191"/>
      <c r="C48" s="1192"/>
      <c r="D48" s="62"/>
      <c r="E48" s="1197" t="s">
        <v>15</v>
      </c>
      <c r="F48" s="1197"/>
      <c r="G48" s="1197"/>
      <c r="H48" s="1197"/>
      <c r="I48" s="1197"/>
      <c r="J48" s="1198"/>
      <c r="K48" s="63">
        <v>174</v>
      </c>
      <c r="L48" s="64">
        <v>162</v>
      </c>
      <c r="M48" s="64">
        <v>109</v>
      </c>
      <c r="N48" s="64">
        <v>132</v>
      </c>
      <c r="O48" s="65">
        <v>134</v>
      </c>
      <c r="P48" s="48"/>
      <c r="Q48" s="48"/>
      <c r="R48" s="48"/>
      <c r="S48" s="48"/>
      <c r="T48" s="48"/>
      <c r="U48" s="48"/>
    </row>
    <row r="49" spans="1:21" ht="30.75" customHeight="1" x14ac:dyDescent="0.15">
      <c r="A49" s="48"/>
      <c r="B49" s="1191"/>
      <c r="C49" s="1192"/>
      <c r="D49" s="62"/>
      <c r="E49" s="1197" t="s">
        <v>16</v>
      </c>
      <c r="F49" s="1197"/>
      <c r="G49" s="1197"/>
      <c r="H49" s="1197"/>
      <c r="I49" s="1197"/>
      <c r="J49" s="1198"/>
      <c r="K49" s="63">
        <v>77</v>
      </c>
      <c r="L49" s="64">
        <v>75</v>
      </c>
      <c r="M49" s="64">
        <v>71</v>
      </c>
      <c r="N49" s="64">
        <v>74</v>
      </c>
      <c r="O49" s="65">
        <v>72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525</v>
      </c>
      <c r="L50" s="64" t="s">
        <v>525</v>
      </c>
      <c r="M50" s="64" t="s">
        <v>525</v>
      </c>
      <c r="N50" s="64" t="s">
        <v>525</v>
      </c>
      <c r="O50" s="65" t="s">
        <v>525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525</v>
      </c>
      <c r="L51" s="64" t="s">
        <v>525</v>
      </c>
      <c r="M51" s="64">
        <v>0</v>
      </c>
      <c r="N51" s="64" t="s">
        <v>525</v>
      </c>
      <c r="O51" s="65" t="s">
        <v>525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2158</v>
      </c>
      <c r="L52" s="64">
        <v>2236</v>
      </c>
      <c r="M52" s="64">
        <v>2240</v>
      </c>
      <c r="N52" s="64">
        <v>2275</v>
      </c>
      <c r="O52" s="65">
        <v>2244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1204</v>
      </c>
      <c r="L53" s="69">
        <v>1067</v>
      </c>
      <c r="M53" s="69">
        <v>1067</v>
      </c>
      <c r="N53" s="69">
        <v>1516</v>
      </c>
      <c r="O53" s="70">
        <v>1271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sheetData>
  <sheetProtection algorithmName="SHA-512" hashValue="ij2RD4Moei439OWBlnJiUMSNz//eaJ2IeVA15IkGKKzBdEdTLlQeU4Uw9py03czdDsUz+5KFN7AsCPywA8SsRw==" saltValue="i3SVjWF+GuVm8qEcGw2j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1"/>
  <sheetViews>
    <sheetView showGridLines="0" topLeftCell="A34" zoomScale="70" zoomScaleNormal="70" zoomScaleSheetLayoutView="100" workbookViewId="0">
      <selection activeCell="O55" sqref="O5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37502</v>
      </c>
      <c r="J41" s="356">
        <v>36499</v>
      </c>
      <c r="K41" s="356">
        <v>37293</v>
      </c>
      <c r="L41" s="356">
        <v>36897</v>
      </c>
      <c r="M41" s="357">
        <v>35082</v>
      </c>
    </row>
    <row r="42" spans="2:13" ht="27.75" customHeight="1" x14ac:dyDescent="0.15">
      <c r="B42" s="1222"/>
      <c r="C42" s="1223"/>
      <c r="D42" s="106"/>
      <c r="E42" s="1228" t="s">
        <v>34</v>
      </c>
      <c r="F42" s="1228"/>
      <c r="G42" s="1228"/>
      <c r="H42" s="1229"/>
      <c r="I42" s="358">
        <v>148</v>
      </c>
      <c r="J42" s="359">
        <v>172</v>
      </c>
      <c r="K42" s="359">
        <v>28</v>
      </c>
      <c r="L42" s="359">
        <v>28</v>
      </c>
      <c r="M42" s="360">
        <v>5</v>
      </c>
    </row>
    <row r="43" spans="2:13" ht="27.75" customHeight="1" x14ac:dyDescent="0.15">
      <c r="B43" s="1222"/>
      <c r="C43" s="1223"/>
      <c r="D43" s="106"/>
      <c r="E43" s="1228" t="s">
        <v>35</v>
      </c>
      <c r="F43" s="1228"/>
      <c r="G43" s="1228"/>
      <c r="H43" s="1229"/>
      <c r="I43" s="358">
        <v>1938</v>
      </c>
      <c r="J43" s="359">
        <v>1738</v>
      </c>
      <c r="K43" s="359">
        <v>1686</v>
      </c>
      <c r="L43" s="359">
        <v>1630</v>
      </c>
      <c r="M43" s="360">
        <v>1661</v>
      </c>
    </row>
    <row r="44" spans="2:13" ht="27.75" customHeight="1" x14ac:dyDescent="0.15">
      <c r="B44" s="1222"/>
      <c r="C44" s="1223"/>
      <c r="D44" s="106"/>
      <c r="E44" s="1228" t="s">
        <v>36</v>
      </c>
      <c r="F44" s="1228"/>
      <c r="G44" s="1228"/>
      <c r="H44" s="1229"/>
      <c r="I44" s="358">
        <v>596</v>
      </c>
      <c r="J44" s="359">
        <v>568</v>
      </c>
      <c r="K44" s="359">
        <v>569</v>
      </c>
      <c r="L44" s="359">
        <v>545</v>
      </c>
      <c r="M44" s="360">
        <v>472</v>
      </c>
    </row>
    <row r="45" spans="2:13" ht="27.75" customHeight="1" x14ac:dyDescent="0.15">
      <c r="B45" s="1222"/>
      <c r="C45" s="1223"/>
      <c r="D45" s="106"/>
      <c r="E45" s="1228" t="s">
        <v>37</v>
      </c>
      <c r="F45" s="1228"/>
      <c r="G45" s="1228"/>
      <c r="H45" s="1229"/>
      <c r="I45" s="358">
        <v>1810</v>
      </c>
      <c r="J45" s="359">
        <v>1584</v>
      </c>
      <c r="K45" s="359">
        <v>1450</v>
      </c>
      <c r="L45" s="359">
        <v>1194</v>
      </c>
      <c r="M45" s="360">
        <v>1091</v>
      </c>
    </row>
    <row r="46" spans="2:13" ht="27.75" customHeight="1" x14ac:dyDescent="0.15">
      <c r="B46" s="1222"/>
      <c r="C46" s="1223"/>
      <c r="D46" s="107"/>
      <c r="E46" s="1228" t="s">
        <v>38</v>
      </c>
      <c r="F46" s="1228"/>
      <c r="G46" s="1228"/>
      <c r="H46" s="1229"/>
      <c r="I46" s="358">
        <v>0</v>
      </c>
      <c r="J46" s="359">
        <v>0</v>
      </c>
      <c r="K46" s="359">
        <v>0</v>
      </c>
      <c r="L46" s="359">
        <v>0</v>
      </c>
      <c r="M46" s="360" t="s">
        <v>525</v>
      </c>
    </row>
    <row r="47" spans="2:13" ht="27.75" customHeight="1" x14ac:dyDescent="0.15">
      <c r="B47" s="1222"/>
      <c r="C47" s="1223"/>
      <c r="D47" s="108"/>
      <c r="E47" s="1230" t="s">
        <v>39</v>
      </c>
      <c r="F47" s="1231"/>
      <c r="G47" s="1231"/>
      <c r="H47" s="1232"/>
      <c r="I47" s="358" t="s">
        <v>525</v>
      </c>
      <c r="J47" s="359" t="s">
        <v>525</v>
      </c>
      <c r="K47" s="359" t="s">
        <v>525</v>
      </c>
      <c r="L47" s="359" t="s">
        <v>525</v>
      </c>
      <c r="M47" s="360" t="s">
        <v>525</v>
      </c>
    </row>
    <row r="48" spans="2:13" ht="27.75" customHeight="1" x14ac:dyDescent="0.15">
      <c r="B48" s="1222"/>
      <c r="C48" s="1223"/>
      <c r="D48" s="106"/>
      <c r="E48" s="1228" t="s">
        <v>40</v>
      </c>
      <c r="F48" s="1228"/>
      <c r="G48" s="1228"/>
      <c r="H48" s="1229"/>
      <c r="I48" s="358" t="s">
        <v>525</v>
      </c>
      <c r="J48" s="359" t="s">
        <v>525</v>
      </c>
      <c r="K48" s="359" t="s">
        <v>525</v>
      </c>
      <c r="L48" s="359" t="s">
        <v>525</v>
      </c>
      <c r="M48" s="360" t="s">
        <v>525</v>
      </c>
    </row>
    <row r="49" spans="2:13" ht="27.75" customHeight="1" x14ac:dyDescent="0.15">
      <c r="B49" s="1224"/>
      <c r="C49" s="1225"/>
      <c r="D49" s="106"/>
      <c r="E49" s="1228" t="s">
        <v>41</v>
      </c>
      <c r="F49" s="1228"/>
      <c r="G49" s="1228"/>
      <c r="H49" s="1229"/>
      <c r="I49" s="358" t="s">
        <v>525</v>
      </c>
      <c r="J49" s="359" t="s">
        <v>525</v>
      </c>
      <c r="K49" s="359" t="s">
        <v>525</v>
      </c>
      <c r="L49" s="359" t="s">
        <v>525</v>
      </c>
      <c r="M49" s="360" t="s">
        <v>525</v>
      </c>
    </row>
    <row r="50" spans="2:13" ht="27.75" customHeight="1" x14ac:dyDescent="0.15">
      <c r="B50" s="1233" t="s">
        <v>42</v>
      </c>
      <c r="C50" s="1234"/>
      <c r="D50" s="109"/>
      <c r="E50" s="1228" t="s">
        <v>43</v>
      </c>
      <c r="F50" s="1228"/>
      <c r="G50" s="1228"/>
      <c r="H50" s="1229"/>
      <c r="I50" s="358">
        <v>7312</v>
      </c>
      <c r="J50" s="359">
        <v>5858</v>
      </c>
      <c r="K50" s="359">
        <v>7339</v>
      </c>
      <c r="L50" s="359">
        <v>9284</v>
      </c>
      <c r="M50" s="360">
        <v>12253</v>
      </c>
    </row>
    <row r="51" spans="2:13" ht="27.75" customHeight="1" x14ac:dyDescent="0.15">
      <c r="B51" s="1222"/>
      <c r="C51" s="1223"/>
      <c r="D51" s="106"/>
      <c r="E51" s="1228" t="s">
        <v>44</v>
      </c>
      <c r="F51" s="1228"/>
      <c r="G51" s="1228"/>
      <c r="H51" s="1229"/>
      <c r="I51" s="358">
        <v>236</v>
      </c>
      <c r="J51" s="359">
        <v>194</v>
      </c>
      <c r="K51" s="359">
        <v>162</v>
      </c>
      <c r="L51" s="359">
        <v>125</v>
      </c>
      <c r="M51" s="360">
        <v>80</v>
      </c>
    </row>
    <row r="52" spans="2:13" ht="27.75" customHeight="1" x14ac:dyDescent="0.15">
      <c r="B52" s="1224"/>
      <c r="C52" s="1225"/>
      <c r="D52" s="106"/>
      <c r="E52" s="1228" t="s">
        <v>45</v>
      </c>
      <c r="F52" s="1228"/>
      <c r="G52" s="1228"/>
      <c r="H52" s="1229"/>
      <c r="I52" s="358">
        <v>28197</v>
      </c>
      <c r="J52" s="359">
        <v>27027</v>
      </c>
      <c r="K52" s="359">
        <v>27662</v>
      </c>
      <c r="L52" s="359">
        <v>27252</v>
      </c>
      <c r="M52" s="360">
        <v>25994</v>
      </c>
    </row>
    <row r="53" spans="2:13" ht="27.75" customHeight="1" thickBot="1" x14ac:dyDescent="0.2">
      <c r="B53" s="1235" t="s">
        <v>46</v>
      </c>
      <c r="C53" s="1236"/>
      <c r="D53" s="110"/>
      <c r="E53" s="1237" t="s">
        <v>47</v>
      </c>
      <c r="F53" s="1237"/>
      <c r="G53" s="1237"/>
      <c r="H53" s="1238"/>
      <c r="I53" s="361">
        <v>6251</v>
      </c>
      <c r="J53" s="362">
        <v>7483</v>
      </c>
      <c r="K53" s="362">
        <v>5863</v>
      </c>
      <c r="L53" s="362">
        <v>3631</v>
      </c>
      <c r="M53" s="363">
        <v>-15</v>
      </c>
    </row>
    <row r="54" spans="2:13" ht="27.75" customHeight="1" x14ac:dyDescent="0.15">
      <c r="B54" s="111" t="s">
        <v>48</v>
      </c>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LlzVL4VsLXHApYXrkKdCHzHYrpFoJBsk7QUvMicA/zPkU4kS/OAl7nLRCw2nlAT9CKrlF7AY3XHewdMcVG/cxw==" saltValue="gwzGxZpXtIDVhTdycGab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80" zoomScaleNormal="8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2779</v>
      </c>
      <c r="G55" s="122">
        <v>3409</v>
      </c>
      <c r="H55" s="123">
        <v>4961</v>
      </c>
    </row>
    <row r="56" spans="2:8" ht="52.5" customHeight="1" x14ac:dyDescent="0.15">
      <c r="B56" s="124"/>
      <c r="C56" s="1249" t="s">
        <v>51</v>
      </c>
      <c r="D56" s="1249"/>
      <c r="E56" s="1250"/>
      <c r="F56" s="125">
        <v>1131</v>
      </c>
      <c r="G56" s="125">
        <v>1842</v>
      </c>
      <c r="H56" s="126">
        <v>2642</v>
      </c>
    </row>
    <row r="57" spans="2:8" ht="53.25" customHeight="1" x14ac:dyDescent="0.15">
      <c r="B57" s="124"/>
      <c r="C57" s="1251" t="s">
        <v>52</v>
      </c>
      <c r="D57" s="1251"/>
      <c r="E57" s="1252"/>
      <c r="F57" s="127">
        <v>5878</v>
      </c>
      <c r="G57" s="127">
        <v>4263</v>
      </c>
      <c r="H57" s="128">
        <v>5999</v>
      </c>
    </row>
    <row r="58" spans="2:8" ht="45.75" customHeight="1" x14ac:dyDescent="0.15">
      <c r="B58" s="129"/>
      <c r="C58" s="1239" t="s">
        <v>602</v>
      </c>
      <c r="D58" s="1240"/>
      <c r="E58" s="1241"/>
      <c r="F58" s="130">
        <v>1152</v>
      </c>
      <c r="G58" s="130">
        <v>1419</v>
      </c>
      <c r="H58" s="131">
        <v>1769</v>
      </c>
    </row>
    <row r="59" spans="2:8" ht="45.75" customHeight="1" x14ac:dyDescent="0.15">
      <c r="B59" s="129"/>
      <c r="C59" s="1239" t="s">
        <v>603</v>
      </c>
      <c r="D59" s="1240"/>
      <c r="E59" s="1241"/>
      <c r="F59" s="130">
        <v>2552</v>
      </c>
      <c r="G59" s="130">
        <v>56</v>
      </c>
      <c r="H59" s="131">
        <v>1648</v>
      </c>
    </row>
    <row r="60" spans="2:8" ht="45.75" customHeight="1" x14ac:dyDescent="0.15">
      <c r="B60" s="129"/>
      <c r="C60" s="1239" t="s">
        <v>604</v>
      </c>
      <c r="D60" s="1240"/>
      <c r="E60" s="1241"/>
      <c r="F60" s="130">
        <v>616</v>
      </c>
      <c r="G60" s="130">
        <v>1259</v>
      </c>
      <c r="H60" s="131">
        <v>1124</v>
      </c>
    </row>
    <row r="61" spans="2:8" ht="45.75" customHeight="1" x14ac:dyDescent="0.15">
      <c r="B61" s="129"/>
      <c r="C61" s="1239" t="s">
        <v>605</v>
      </c>
      <c r="D61" s="1240"/>
      <c r="E61" s="1241"/>
      <c r="F61" s="130">
        <v>691</v>
      </c>
      <c r="G61" s="130">
        <v>882</v>
      </c>
      <c r="H61" s="131">
        <v>954</v>
      </c>
    </row>
    <row r="62" spans="2:8" ht="45.75" customHeight="1" thickBot="1" x14ac:dyDescent="0.2">
      <c r="B62" s="132"/>
      <c r="C62" s="1242" t="s">
        <v>606</v>
      </c>
      <c r="D62" s="1243"/>
      <c r="E62" s="1244"/>
      <c r="F62" s="133">
        <v>210</v>
      </c>
      <c r="G62" s="133">
        <v>260</v>
      </c>
      <c r="H62" s="134">
        <v>310</v>
      </c>
    </row>
    <row r="63" spans="2:8" ht="52.5" customHeight="1" thickBot="1" x14ac:dyDescent="0.2">
      <c r="B63" s="135"/>
      <c r="C63" s="1245" t="s">
        <v>53</v>
      </c>
      <c r="D63" s="1245"/>
      <c r="E63" s="1246"/>
      <c r="F63" s="136">
        <v>9788</v>
      </c>
      <c r="G63" s="136">
        <v>9514</v>
      </c>
      <c r="H63" s="137">
        <v>13602</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sheetData>
  <sheetProtection algorithmName="SHA-512" hashValue="ZsxiuXIa+yuxd8hdTy3FcnGaF3C+GfabH3T0LhELVOZ+pcOcJKqPh6fATSMuHYLuIcB8pTQ4QnG8Ovu916rLoQ==" saltValue="i+3uD+sqCE0cnD5lVvG6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4764-A2C1-4207-A666-41AFDDD3D88D}">
  <sheetPr>
    <pageSetUpPr fitToPage="1"/>
  </sheetPr>
  <dimension ref="A1:DE85"/>
  <sheetViews>
    <sheetView showGridLines="0" topLeftCell="A58" zoomScale="80" zoomScaleNormal="80" zoomScaleSheetLayoutView="55" workbookViewId="0">
      <selection activeCell="BT70" sqref="BT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614</v>
      </c>
      <c r="AO51" s="1269"/>
      <c r="AP51" s="1269"/>
      <c r="AQ51" s="1269"/>
      <c r="AR51" s="1269"/>
      <c r="AS51" s="1269"/>
      <c r="AT51" s="1269"/>
      <c r="AU51" s="1269"/>
      <c r="AV51" s="1269"/>
      <c r="AW51" s="1269"/>
      <c r="AX51" s="1269"/>
      <c r="AY51" s="1269"/>
      <c r="AZ51" s="1269"/>
      <c r="BA51" s="1269"/>
      <c r="BB51" s="1269" t="s">
        <v>615</v>
      </c>
      <c r="BC51" s="1269"/>
      <c r="BD51" s="1269"/>
      <c r="BE51" s="1269"/>
      <c r="BF51" s="1269"/>
      <c r="BG51" s="1269"/>
      <c r="BH51" s="1269"/>
      <c r="BI51" s="1269"/>
      <c r="BJ51" s="1269"/>
      <c r="BK51" s="1269"/>
      <c r="BL51" s="1269"/>
      <c r="BM51" s="1269"/>
      <c r="BN51" s="1269"/>
      <c r="BO51" s="1269"/>
      <c r="BP51" s="1267">
        <v>30.8</v>
      </c>
      <c r="BQ51" s="1267"/>
      <c r="BR51" s="1267"/>
      <c r="BS51" s="1267"/>
      <c r="BT51" s="1267"/>
      <c r="BU51" s="1267"/>
      <c r="BV51" s="1267"/>
      <c r="BW51" s="1267"/>
      <c r="BX51" s="1267">
        <v>35</v>
      </c>
      <c r="BY51" s="1267"/>
      <c r="BZ51" s="1267"/>
      <c r="CA51" s="1267"/>
      <c r="CB51" s="1267"/>
      <c r="CC51" s="1267"/>
      <c r="CD51" s="1267"/>
      <c r="CE51" s="1267"/>
      <c r="CF51" s="1267">
        <v>26.5</v>
      </c>
      <c r="CG51" s="1267"/>
      <c r="CH51" s="1267"/>
      <c r="CI51" s="1267"/>
      <c r="CJ51" s="1267"/>
      <c r="CK51" s="1267"/>
      <c r="CL51" s="1267"/>
      <c r="CM51" s="1267"/>
      <c r="CN51" s="1267">
        <v>15.7</v>
      </c>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616</v>
      </c>
      <c r="BC53" s="1269"/>
      <c r="BD53" s="1269"/>
      <c r="BE53" s="1269"/>
      <c r="BF53" s="1269"/>
      <c r="BG53" s="1269"/>
      <c r="BH53" s="1269"/>
      <c r="BI53" s="1269"/>
      <c r="BJ53" s="1269"/>
      <c r="BK53" s="1269"/>
      <c r="BL53" s="1269"/>
      <c r="BM53" s="1269"/>
      <c r="BN53" s="1269"/>
      <c r="BO53" s="1269"/>
      <c r="BP53" s="1267">
        <v>35.799999999999997</v>
      </c>
      <c r="BQ53" s="1267"/>
      <c r="BR53" s="1267"/>
      <c r="BS53" s="1267"/>
      <c r="BT53" s="1267"/>
      <c r="BU53" s="1267"/>
      <c r="BV53" s="1267"/>
      <c r="BW53" s="1267"/>
      <c r="BX53" s="1267">
        <v>37.799999999999997</v>
      </c>
      <c r="BY53" s="1267"/>
      <c r="BZ53" s="1267"/>
      <c r="CA53" s="1267"/>
      <c r="CB53" s="1267"/>
      <c r="CC53" s="1267"/>
      <c r="CD53" s="1267"/>
      <c r="CE53" s="1267"/>
      <c r="CF53" s="1267">
        <v>39.9</v>
      </c>
      <c r="CG53" s="1267"/>
      <c r="CH53" s="1267"/>
      <c r="CI53" s="1267"/>
      <c r="CJ53" s="1267"/>
      <c r="CK53" s="1267"/>
      <c r="CL53" s="1267"/>
      <c r="CM53" s="1267"/>
      <c r="CN53" s="1267">
        <v>38.5</v>
      </c>
      <c r="CO53" s="1267"/>
      <c r="CP53" s="1267"/>
      <c r="CQ53" s="1267"/>
      <c r="CR53" s="1267"/>
      <c r="CS53" s="1267"/>
      <c r="CT53" s="1267"/>
      <c r="CU53" s="1267"/>
      <c r="CV53" s="1267">
        <v>44.4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617</v>
      </c>
      <c r="AO55" s="1266"/>
      <c r="AP55" s="1266"/>
      <c r="AQ55" s="1266"/>
      <c r="AR55" s="1266"/>
      <c r="AS55" s="1266"/>
      <c r="AT55" s="1266"/>
      <c r="AU55" s="1266"/>
      <c r="AV55" s="1266"/>
      <c r="AW55" s="1266"/>
      <c r="AX55" s="1266"/>
      <c r="AY55" s="1266"/>
      <c r="AZ55" s="1266"/>
      <c r="BA55" s="1266"/>
      <c r="BB55" s="1269" t="s">
        <v>615</v>
      </c>
      <c r="BC55" s="1269"/>
      <c r="BD55" s="1269"/>
      <c r="BE55" s="1269"/>
      <c r="BF55" s="1269"/>
      <c r="BG55" s="1269"/>
      <c r="BH55" s="1269"/>
      <c r="BI55" s="1269"/>
      <c r="BJ55" s="1269"/>
      <c r="BK55" s="1269"/>
      <c r="BL55" s="1269"/>
      <c r="BM55" s="1269"/>
      <c r="BN55" s="1269"/>
      <c r="BO55" s="1269"/>
      <c r="BP55" s="1267">
        <v>47.2</v>
      </c>
      <c r="BQ55" s="1267"/>
      <c r="BR55" s="1267"/>
      <c r="BS55" s="1267"/>
      <c r="BT55" s="1267"/>
      <c r="BU55" s="1267"/>
      <c r="BV55" s="1267"/>
      <c r="BW55" s="1267"/>
      <c r="BX55" s="1267">
        <v>49.5</v>
      </c>
      <c r="BY55" s="1267"/>
      <c r="BZ55" s="1267"/>
      <c r="CA55" s="1267"/>
      <c r="CB55" s="1267"/>
      <c r="CC55" s="1267"/>
      <c r="CD55" s="1267"/>
      <c r="CE55" s="1267"/>
      <c r="CF55" s="1267">
        <v>46.9</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616</v>
      </c>
      <c r="BC57" s="1269"/>
      <c r="BD57" s="1269"/>
      <c r="BE57" s="1269"/>
      <c r="BF57" s="1269"/>
      <c r="BG57" s="1269"/>
      <c r="BH57" s="1269"/>
      <c r="BI57" s="1269"/>
      <c r="BJ57" s="1269"/>
      <c r="BK57" s="1269"/>
      <c r="BL57" s="1269"/>
      <c r="BM57" s="1269"/>
      <c r="BN57" s="1269"/>
      <c r="BO57" s="1269"/>
      <c r="BP57" s="1267">
        <v>59.8</v>
      </c>
      <c r="BQ57" s="1267"/>
      <c r="BR57" s="1267"/>
      <c r="BS57" s="1267"/>
      <c r="BT57" s="1267"/>
      <c r="BU57" s="1267"/>
      <c r="BV57" s="1267"/>
      <c r="BW57" s="1267"/>
      <c r="BX57" s="1267">
        <v>60.9</v>
      </c>
      <c r="BY57" s="1267"/>
      <c r="BZ57" s="1267"/>
      <c r="CA57" s="1267"/>
      <c r="CB57" s="1267"/>
      <c r="CC57" s="1267"/>
      <c r="CD57" s="1267"/>
      <c r="CE57" s="1267"/>
      <c r="CF57" s="1267">
        <v>61.2</v>
      </c>
      <c r="CG57" s="1267"/>
      <c r="CH57" s="1267"/>
      <c r="CI57" s="1267"/>
      <c r="CJ57" s="1267"/>
      <c r="CK57" s="1267"/>
      <c r="CL57" s="1267"/>
      <c r="CM57" s="1267"/>
      <c r="CN57" s="1267">
        <v>63.2</v>
      </c>
      <c r="CO57" s="1267"/>
      <c r="CP57" s="1267"/>
      <c r="CQ57" s="1267"/>
      <c r="CR57" s="1267"/>
      <c r="CS57" s="1267"/>
      <c r="CT57" s="1267"/>
      <c r="CU57" s="1267"/>
      <c r="CV57" s="1267">
        <v>64.2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621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614</v>
      </c>
      <c r="AO73" s="1269"/>
      <c r="AP73" s="1269"/>
      <c r="AQ73" s="1269"/>
      <c r="AR73" s="1269"/>
      <c r="AS73" s="1269"/>
      <c r="AT73" s="1269"/>
      <c r="AU73" s="1269"/>
      <c r="AV73" s="1269"/>
      <c r="AW73" s="1269"/>
      <c r="AX73" s="1269"/>
      <c r="AY73" s="1269"/>
      <c r="AZ73" s="1269"/>
      <c r="BA73" s="1269"/>
      <c r="BB73" s="1269" t="s">
        <v>615</v>
      </c>
      <c r="BC73" s="1269"/>
      <c r="BD73" s="1269"/>
      <c r="BE73" s="1269"/>
      <c r="BF73" s="1269"/>
      <c r="BG73" s="1269"/>
      <c r="BH73" s="1269"/>
      <c r="BI73" s="1269"/>
      <c r="BJ73" s="1269"/>
      <c r="BK73" s="1269"/>
      <c r="BL73" s="1269"/>
      <c r="BM73" s="1269"/>
      <c r="BN73" s="1269"/>
      <c r="BO73" s="1269"/>
      <c r="BP73" s="1267">
        <v>30.8</v>
      </c>
      <c r="BQ73" s="1267"/>
      <c r="BR73" s="1267"/>
      <c r="BS73" s="1267"/>
      <c r="BT73" s="1267"/>
      <c r="BU73" s="1267"/>
      <c r="BV73" s="1267"/>
      <c r="BW73" s="1267"/>
      <c r="BX73" s="1267">
        <v>35</v>
      </c>
      <c r="BY73" s="1267"/>
      <c r="BZ73" s="1267"/>
      <c r="CA73" s="1267"/>
      <c r="CB73" s="1267"/>
      <c r="CC73" s="1267"/>
      <c r="CD73" s="1267"/>
      <c r="CE73" s="1267"/>
      <c r="CF73" s="1267">
        <v>26.5</v>
      </c>
      <c r="CG73" s="1267"/>
      <c r="CH73" s="1267"/>
      <c r="CI73" s="1267"/>
      <c r="CJ73" s="1267"/>
      <c r="CK73" s="1267"/>
      <c r="CL73" s="1267"/>
      <c r="CM73" s="1267"/>
      <c r="CN73" s="1267">
        <v>15.7</v>
      </c>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619</v>
      </c>
      <c r="BC75" s="1269"/>
      <c r="BD75" s="1269"/>
      <c r="BE75" s="1269"/>
      <c r="BF75" s="1269"/>
      <c r="BG75" s="1269"/>
      <c r="BH75" s="1269"/>
      <c r="BI75" s="1269"/>
      <c r="BJ75" s="1269"/>
      <c r="BK75" s="1269"/>
      <c r="BL75" s="1269"/>
      <c r="BM75" s="1269"/>
      <c r="BN75" s="1269"/>
      <c r="BO75" s="1269"/>
      <c r="BP75" s="1267">
        <v>6.7</v>
      </c>
      <c r="BQ75" s="1267"/>
      <c r="BR75" s="1267"/>
      <c r="BS75" s="1267"/>
      <c r="BT75" s="1267"/>
      <c r="BU75" s="1267"/>
      <c r="BV75" s="1267"/>
      <c r="BW75" s="1267"/>
      <c r="BX75" s="1267">
        <v>5.7</v>
      </c>
      <c r="BY75" s="1267"/>
      <c r="BZ75" s="1267"/>
      <c r="CA75" s="1267"/>
      <c r="CB75" s="1267"/>
      <c r="CC75" s="1267"/>
      <c r="CD75" s="1267"/>
      <c r="CE75" s="1267"/>
      <c r="CF75" s="1267">
        <v>5.2</v>
      </c>
      <c r="CG75" s="1267"/>
      <c r="CH75" s="1267"/>
      <c r="CI75" s="1267"/>
      <c r="CJ75" s="1267"/>
      <c r="CK75" s="1267"/>
      <c r="CL75" s="1267"/>
      <c r="CM75" s="1267"/>
      <c r="CN75" s="1267">
        <v>5.4</v>
      </c>
      <c r="CO75" s="1267"/>
      <c r="CP75" s="1267"/>
      <c r="CQ75" s="1267"/>
      <c r="CR75" s="1267"/>
      <c r="CS75" s="1267"/>
      <c r="CT75" s="1267"/>
      <c r="CU75" s="1267"/>
      <c r="CV75" s="1267">
        <v>5.6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617</v>
      </c>
      <c r="AO77" s="1266"/>
      <c r="AP77" s="1266"/>
      <c r="AQ77" s="1266"/>
      <c r="AR77" s="1266"/>
      <c r="AS77" s="1266"/>
      <c r="AT77" s="1266"/>
      <c r="AU77" s="1266"/>
      <c r="AV77" s="1266"/>
      <c r="AW77" s="1266"/>
      <c r="AX77" s="1266"/>
      <c r="AY77" s="1266"/>
      <c r="AZ77" s="1266"/>
      <c r="BA77" s="1266"/>
      <c r="BB77" s="1269" t="s">
        <v>615</v>
      </c>
      <c r="BC77" s="1269"/>
      <c r="BD77" s="1269"/>
      <c r="BE77" s="1269"/>
      <c r="BF77" s="1269"/>
      <c r="BG77" s="1269"/>
      <c r="BH77" s="1269"/>
      <c r="BI77" s="1269"/>
      <c r="BJ77" s="1269"/>
      <c r="BK77" s="1269"/>
      <c r="BL77" s="1269"/>
      <c r="BM77" s="1269"/>
      <c r="BN77" s="1269"/>
      <c r="BO77" s="1269"/>
      <c r="BP77" s="1267">
        <v>47.2</v>
      </c>
      <c r="BQ77" s="1267"/>
      <c r="BR77" s="1267"/>
      <c r="BS77" s="1267"/>
      <c r="BT77" s="1267"/>
      <c r="BU77" s="1267"/>
      <c r="BV77" s="1267"/>
      <c r="BW77" s="1267"/>
      <c r="BX77" s="1267">
        <v>49.5</v>
      </c>
      <c r="BY77" s="1267"/>
      <c r="BZ77" s="1267"/>
      <c r="CA77" s="1267"/>
      <c r="CB77" s="1267"/>
      <c r="CC77" s="1267"/>
      <c r="CD77" s="1267"/>
      <c r="CE77" s="1267"/>
      <c r="CF77" s="1267">
        <v>46.9</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619</v>
      </c>
      <c r="BC79" s="1269"/>
      <c r="BD79" s="1269"/>
      <c r="BE79" s="1269"/>
      <c r="BF79" s="1269"/>
      <c r="BG79" s="1269"/>
      <c r="BH79" s="1269"/>
      <c r="BI79" s="1269"/>
      <c r="BJ79" s="1269"/>
      <c r="BK79" s="1269"/>
      <c r="BL79" s="1269"/>
      <c r="BM79" s="1269"/>
      <c r="BN79" s="1269"/>
      <c r="BO79" s="1269"/>
      <c r="BP79" s="1267">
        <v>7.8</v>
      </c>
      <c r="BQ79" s="1267"/>
      <c r="BR79" s="1267"/>
      <c r="BS79" s="1267"/>
      <c r="BT79" s="1267"/>
      <c r="BU79" s="1267"/>
      <c r="BV79" s="1267"/>
      <c r="BW79" s="1267"/>
      <c r="BX79" s="1267">
        <v>7.6</v>
      </c>
      <c r="BY79" s="1267"/>
      <c r="BZ79" s="1267"/>
      <c r="CA79" s="1267"/>
      <c r="CB79" s="1267"/>
      <c r="CC79" s="1267"/>
      <c r="CD79" s="1267"/>
      <c r="CE79" s="1267"/>
      <c r="CF79" s="1267">
        <v>7.2</v>
      </c>
      <c r="CG79" s="1267"/>
      <c r="CH79" s="1267"/>
      <c r="CI79" s="1267"/>
      <c r="CJ79" s="1267"/>
      <c r="CK79" s="1267"/>
      <c r="CL79" s="1267"/>
      <c r="CM79" s="1267"/>
      <c r="CN79" s="1267">
        <v>4.5</v>
      </c>
      <c r="CO79" s="1267"/>
      <c r="CP79" s="1267"/>
      <c r="CQ79" s="1267"/>
      <c r="CR79" s="1267"/>
      <c r="CS79" s="1267"/>
      <c r="CT79" s="1267"/>
      <c r="CU79" s="1267"/>
      <c r="CV79" s="1267">
        <v>4.5999999999999996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5o9bbmBI0O7DXCCyu16PLNaEP5P9RyPbt/Y2uHXLFkuctQ8fGjSpZAadHy7rq4+o9G3udyA1tKcf0FaJPVvWQ==" saltValue="eAnE0UIMNjbw8xiERLgB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ECB4-6BD8-4FA8-9E4C-4E05F4017A17}">
  <sheetPr>
    <pageSetUpPr fitToPage="1"/>
  </sheetPr>
  <dimension ref="A1:DR125"/>
  <sheetViews>
    <sheetView showGridLines="0" topLeftCell="A94" zoomScaleNormal="100" zoomScaleSheetLayoutView="70" workbookViewId="0">
      <selection activeCell="AE110" sqref="AE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wSpviU20y+AtbgGBKmIpJrFqi4KdSKF9YKY0ApUfYnZ6k3t5r103ym4T4TxN0jn5QRH0+B6siFSHpuh0l1LEMw==" saltValue="z95hZJFzT2ytclFm4zSg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0575-A1E1-49B6-A4B6-29E63060C221}">
  <sheetPr>
    <pageSetUpPr fitToPage="1"/>
  </sheetPr>
  <dimension ref="A1:DR125"/>
  <sheetViews>
    <sheetView showGridLines="0" topLeftCell="A86" zoomScale="80" zoomScaleNormal="80" zoomScaleSheetLayoutView="55" workbookViewId="0">
      <selection activeCell="AF108" sqref="AF10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INvk16AYDyTZQeimwWNkgNmDZg90q+RONCziichVaxQtkNSwLO1SaNtNW4FIeQRoUoBJzDihcXeZe0EYWdMiQw==" saltValue="/ih6QI44tAvWzz8xzIYB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91530</v>
      </c>
      <c r="E3" s="156"/>
      <c r="F3" s="157">
        <v>66863</v>
      </c>
      <c r="G3" s="158"/>
      <c r="H3" s="159"/>
    </row>
    <row r="4" spans="1:8" x14ac:dyDescent="0.15">
      <c r="A4" s="160"/>
      <c r="B4" s="161"/>
      <c r="C4" s="162"/>
      <c r="D4" s="163">
        <v>11150</v>
      </c>
      <c r="E4" s="164"/>
      <c r="F4" s="165">
        <v>32770</v>
      </c>
      <c r="G4" s="166"/>
      <c r="H4" s="167"/>
    </row>
    <row r="5" spans="1:8" x14ac:dyDescent="0.15">
      <c r="A5" s="148" t="s">
        <v>558</v>
      </c>
      <c r="B5" s="153"/>
      <c r="C5" s="154"/>
      <c r="D5" s="155">
        <v>75665</v>
      </c>
      <c r="E5" s="156"/>
      <c r="F5" s="157">
        <v>72051</v>
      </c>
      <c r="G5" s="158"/>
      <c r="H5" s="159"/>
    </row>
    <row r="6" spans="1:8" x14ac:dyDescent="0.15">
      <c r="A6" s="160"/>
      <c r="B6" s="161"/>
      <c r="C6" s="162"/>
      <c r="D6" s="163">
        <v>7829</v>
      </c>
      <c r="E6" s="164"/>
      <c r="F6" s="165">
        <v>34140</v>
      </c>
      <c r="G6" s="166"/>
      <c r="H6" s="167"/>
    </row>
    <row r="7" spans="1:8" x14ac:dyDescent="0.15">
      <c r="A7" s="148" t="s">
        <v>559</v>
      </c>
      <c r="B7" s="153"/>
      <c r="C7" s="154"/>
      <c r="D7" s="155">
        <v>53708</v>
      </c>
      <c r="E7" s="156"/>
      <c r="F7" s="157">
        <v>72756</v>
      </c>
      <c r="G7" s="158"/>
      <c r="H7" s="159"/>
    </row>
    <row r="8" spans="1:8" x14ac:dyDescent="0.15">
      <c r="A8" s="160"/>
      <c r="B8" s="161"/>
      <c r="C8" s="162"/>
      <c r="D8" s="163">
        <v>7685</v>
      </c>
      <c r="E8" s="164"/>
      <c r="F8" s="165">
        <v>32117</v>
      </c>
      <c r="G8" s="166"/>
      <c r="H8" s="167"/>
    </row>
    <row r="9" spans="1:8" x14ac:dyDescent="0.15">
      <c r="A9" s="148" t="s">
        <v>560</v>
      </c>
      <c r="B9" s="153"/>
      <c r="C9" s="154"/>
      <c r="D9" s="155">
        <v>63602</v>
      </c>
      <c r="E9" s="156"/>
      <c r="F9" s="157">
        <v>43955</v>
      </c>
      <c r="G9" s="158"/>
      <c r="H9" s="159"/>
    </row>
    <row r="10" spans="1:8" x14ac:dyDescent="0.15">
      <c r="A10" s="160"/>
      <c r="B10" s="161"/>
      <c r="C10" s="162"/>
      <c r="D10" s="163">
        <v>6682</v>
      </c>
      <c r="E10" s="164"/>
      <c r="F10" s="165">
        <v>21318</v>
      </c>
      <c r="G10" s="166"/>
      <c r="H10" s="167"/>
    </row>
    <row r="11" spans="1:8" x14ac:dyDescent="0.15">
      <c r="A11" s="148" t="s">
        <v>561</v>
      </c>
      <c r="B11" s="153"/>
      <c r="C11" s="154"/>
      <c r="D11" s="155">
        <v>35485</v>
      </c>
      <c r="E11" s="156"/>
      <c r="F11" s="157">
        <v>41921</v>
      </c>
      <c r="G11" s="158"/>
      <c r="H11" s="159"/>
    </row>
    <row r="12" spans="1:8" x14ac:dyDescent="0.15">
      <c r="A12" s="160"/>
      <c r="B12" s="161"/>
      <c r="C12" s="168"/>
      <c r="D12" s="163">
        <v>10114</v>
      </c>
      <c r="E12" s="164"/>
      <c r="F12" s="165">
        <v>21655</v>
      </c>
      <c r="G12" s="166"/>
      <c r="H12" s="167"/>
    </row>
    <row r="13" spans="1:8" x14ac:dyDescent="0.15">
      <c r="A13" s="148"/>
      <c r="B13" s="153"/>
      <c r="C13" s="169"/>
      <c r="D13" s="170">
        <v>63998</v>
      </c>
      <c r="E13" s="171"/>
      <c r="F13" s="172">
        <v>59509</v>
      </c>
      <c r="G13" s="173"/>
      <c r="H13" s="159"/>
    </row>
    <row r="14" spans="1:8" x14ac:dyDescent="0.15">
      <c r="A14" s="160"/>
      <c r="B14" s="161"/>
      <c r="C14" s="162"/>
      <c r="D14" s="163">
        <v>8692</v>
      </c>
      <c r="E14" s="164"/>
      <c r="F14" s="165">
        <v>28400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3.87</v>
      </c>
      <c r="C19" s="174">
        <f>ROUND(VALUE(SUBSTITUTE(実質収支比率等に係る経年分析!G$48,"▲","-")),2)</f>
        <v>3.28</v>
      </c>
      <c r="D19" s="174">
        <f>ROUND(VALUE(SUBSTITUTE(実質収支比率等に係る経年分析!H$48,"▲","-")),2)</f>
        <v>5.3</v>
      </c>
      <c r="E19" s="174">
        <f>ROUND(VALUE(SUBSTITUTE(実質収支比率等に係る経年分析!I$48,"▲","-")),2)</f>
        <v>8.76</v>
      </c>
      <c r="F19" s="174">
        <f>ROUND(VALUE(SUBSTITUTE(実質収支比率等に係る経年分析!J$48,"▲","-")),2)</f>
        <v>4.16</v>
      </c>
    </row>
    <row r="20" spans="1:11" x14ac:dyDescent="0.15">
      <c r="A20" s="174" t="s">
        <v>57</v>
      </c>
      <c r="B20" s="174">
        <f>ROUND(VALUE(SUBSTITUTE(実質収支比率等に係る経年分析!F$47,"▲","-")),2)</f>
        <v>16.8</v>
      </c>
      <c r="C20" s="174">
        <f>ROUND(VALUE(SUBSTITUTE(実質収支比率等に係る経年分析!G$47,"▲","-")),2)</f>
        <v>10.17</v>
      </c>
      <c r="D20" s="174">
        <f>ROUND(VALUE(SUBSTITUTE(実質収支比率等に係る経年分析!H$47,"▲","-")),2)</f>
        <v>11.45</v>
      </c>
      <c r="E20" s="174">
        <f>ROUND(VALUE(SUBSTITUTE(実質収支比率等に係る経年分析!I$47,"▲","-")),2)</f>
        <v>13.52</v>
      </c>
      <c r="F20" s="174">
        <f>ROUND(VALUE(SUBSTITUTE(実質収支比率等に係る経年分析!J$47,"▲","-")),2)</f>
        <v>19.79</v>
      </c>
    </row>
    <row r="21" spans="1:11" x14ac:dyDescent="0.15">
      <c r="A21" s="174" t="s">
        <v>58</v>
      </c>
      <c r="B21" s="174">
        <f>IF(ISNUMBER(VALUE(SUBSTITUTE(実質収支比率等に係る経年分析!F$49,"▲","-"))),ROUND(VALUE(SUBSTITUTE(実質収支比率等に係る経年分析!F$49,"▲","-")),2),NA())</f>
        <v>3.21</v>
      </c>
      <c r="C21" s="174">
        <f>IF(ISNUMBER(VALUE(SUBSTITUTE(実質収支比率等に係る経年分析!G$49,"▲","-"))),ROUND(VALUE(SUBSTITUTE(実質収支比率等に係る経年分析!G$49,"▲","-")),2),NA())</f>
        <v>-6.21</v>
      </c>
      <c r="D21" s="174">
        <f>IF(ISNUMBER(VALUE(SUBSTITUTE(実質収支比率等に係る経年分析!H$49,"▲","-"))),ROUND(VALUE(SUBSTITUTE(実質収支比率等に係る経年分析!H$49,"▲","-")),2),NA())</f>
        <v>3.72</v>
      </c>
      <c r="E21" s="174">
        <f>IF(ISNUMBER(VALUE(SUBSTITUTE(実質収支比率等に係る経年分析!I$49,"▲","-"))),ROUND(VALUE(SUBSTITUTE(実質収支比率等に係る経年分析!I$49,"▲","-")),2),NA())</f>
        <v>6.16</v>
      </c>
      <c r="F21" s="174">
        <f>IF(ISNUMBER(VALUE(SUBSTITUTE(実質収支比率等に係る経年分析!J$49,"▲","-"))),ROUND(VALUE(SUBSTITUTE(実質収支比率等に係る経年分析!J$49,"▲","-")),2),NA())</f>
        <v>1.65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4.1500000000000004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2158</v>
      </c>
      <c r="E42" s="176"/>
      <c r="F42" s="176"/>
      <c r="G42" s="176">
        <f>'実質公債費比率（分子）の構造'!L$52</f>
        <v>2236</v>
      </c>
      <c r="H42" s="176"/>
      <c r="I42" s="176"/>
      <c r="J42" s="176">
        <f>'実質公債費比率（分子）の構造'!M$52</f>
        <v>2240</v>
      </c>
      <c r="K42" s="176"/>
      <c r="L42" s="176"/>
      <c r="M42" s="176">
        <f>'実質公債費比率（分子）の構造'!N$52</f>
        <v>2275</v>
      </c>
      <c r="N42" s="176"/>
      <c r="O42" s="176"/>
      <c r="P42" s="176">
        <f>'実質公債費比率（分子）の構造'!O$52</f>
        <v>2244</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77</v>
      </c>
      <c r="C45" s="176"/>
      <c r="D45" s="176"/>
      <c r="E45" s="176">
        <f>'実質公債費比率（分子）の構造'!L$49</f>
        <v>75</v>
      </c>
      <c r="F45" s="176"/>
      <c r="G45" s="176"/>
      <c r="H45" s="176">
        <f>'実質公債費比率（分子）の構造'!M$49</f>
        <v>71</v>
      </c>
      <c r="I45" s="176"/>
      <c r="J45" s="176"/>
      <c r="K45" s="176">
        <f>'実質公債費比率（分子）の構造'!N$49</f>
        <v>74</v>
      </c>
      <c r="L45" s="176"/>
      <c r="M45" s="176"/>
      <c r="N45" s="176">
        <f>'実質公債費比率（分子）の構造'!O$49</f>
        <v>72</v>
      </c>
      <c r="O45" s="176"/>
      <c r="P45" s="176"/>
    </row>
    <row r="46" spans="1:16" x14ac:dyDescent="0.15">
      <c r="A46" s="176" t="s">
        <v>69</v>
      </c>
      <c r="B46" s="176">
        <f>'実質公債費比率（分子）の構造'!K$48</f>
        <v>174</v>
      </c>
      <c r="C46" s="176"/>
      <c r="D46" s="176"/>
      <c r="E46" s="176">
        <f>'実質公債費比率（分子）の構造'!L$48</f>
        <v>162</v>
      </c>
      <c r="F46" s="176"/>
      <c r="G46" s="176"/>
      <c r="H46" s="176">
        <f>'実質公債費比率（分子）の構造'!M$48</f>
        <v>109</v>
      </c>
      <c r="I46" s="176"/>
      <c r="J46" s="176"/>
      <c r="K46" s="176">
        <f>'実質公債費比率（分子）の構造'!N$48</f>
        <v>132</v>
      </c>
      <c r="L46" s="176"/>
      <c r="M46" s="176"/>
      <c r="N46" s="176">
        <f>'実質公債費比率（分子）の構造'!O$48</f>
        <v>134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3111</v>
      </c>
      <c r="C49" s="176"/>
      <c r="D49" s="176"/>
      <c r="E49" s="176">
        <f>'実質公債費比率（分子）の構造'!L$45</f>
        <v>3066</v>
      </c>
      <c r="F49" s="176"/>
      <c r="G49" s="176"/>
      <c r="H49" s="176">
        <f>'実質公債費比率（分子）の構造'!M$45</f>
        <v>3127</v>
      </c>
      <c r="I49" s="176"/>
      <c r="J49" s="176"/>
      <c r="K49" s="176">
        <f>'実質公債費比率（分子）の構造'!N$45</f>
        <v>3585</v>
      </c>
      <c r="L49" s="176"/>
      <c r="M49" s="176"/>
      <c r="N49" s="176">
        <f>'実質公債費比率（分子）の構造'!O$45</f>
        <v>3309</v>
      </c>
      <c r="O49" s="176"/>
      <c r="P49" s="176"/>
    </row>
    <row r="50" spans="1:16" x14ac:dyDescent="0.15">
      <c r="A50" s="176" t="s">
        <v>73</v>
      </c>
      <c r="B50" s="176" t="e">
        <f>NA()</f>
        <v>#N/A</v>
      </c>
      <c r="C50" s="176">
        <f>IF(ISNUMBER('実質公債費比率（分子）の構造'!K$53),'実質公債費比率（分子）の構造'!K$53,NA())</f>
        <v>1204</v>
      </c>
      <c r="D50" s="176" t="e">
        <f>NA()</f>
        <v>#N/A</v>
      </c>
      <c r="E50" s="176" t="e">
        <f>NA()</f>
        <v>#N/A</v>
      </c>
      <c r="F50" s="176">
        <f>IF(ISNUMBER('実質公債費比率（分子）の構造'!L$53),'実質公債費比率（分子）の構造'!L$53,NA())</f>
        <v>1067</v>
      </c>
      <c r="G50" s="176" t="e">
        <f>NA()</f>
        <v>#N/A</v>
      </c>
      <c r="H50" s="176" t="e">
        <f>NA()</f>
        <v>#N/A</v>
      </c>
      <c r="I50" s="176">
        <f>IF(ISNUMBER('実質公債費比率（分子）の構造'!M$53),'実質公債費比率（分子）の構造'!M$53,NA())</f>
        <v>1067</v>
      </c>
      <c r="J50" s="176" t="e">
        <f>NA()</f>
        <v>#N/A</v>
      </c>
      <c r="K50" s="176" t="e">
        <f>NA()</f>
        <v>#N/A</v>
      </c>
      <c r="L50" s="176">
        <f>IF(ISNUMBER('実質公債費比率（分子）の構造'!N$53),'実質公債費比率（分子）の構造'!N$53,NA())</f>
        <v>1516</v>
      </c>
      <c r="M50" s="176" t="e">
        <f>NA()</f>
        <v>#N/A</v>
      </c>
      <c r="N50" s="176" t="e">
        <f>NA()</f>
        <v>#N/A</v>
      </c>
      <c r="O50" s="176">
        <f>IF(ISNUMBER('実質公債費比率（分子）の構造'!O$53),'実質公債費比率（分子）の構造'!O$53,NA())</f>
        <v>1271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28197</v>
      </c>
      <c r="E56" s="175"/>
      <c r="F56" s="175"/>
      <c r="G56" s="175">
        <f>'将来負担比率（分子）の構造'!J$52</f>
        <v>27027</v>
      </c>
      <c r="H56" s="175"/>
      <c r="I56" s="175"/>
      <c r="J56" s="175">
        <f>'将来負担比率（分子）の構造'!K$52</f>
        <v>27662</v>
      </c>
      <c r="K56" s="175"/>
      <c r="L56" s="175"/>
      <c r="M56" s="175">
        <f>'将来負担比率（分子）の構造'!L$52</f>
        <v>27252</v>
      </c>
      <c r="N56" s="175"/>
      <c r="O56" s="175"/>
      <c r="P56" s="175">
        <f>'将来負担比率（分子）の構造'!M$52</f>
        <v>25994</v>
      </c>
    </row>
    <row r="57" spans="1:16" x14ac:dyDescent="0.15">
      <c r="A57" s="175" t="s">
        <v>44</v>
      </c>
      <c r="B57" s="175"/>
      <c r="C57" s="175"/>
      <c r="D57" s="175">
        <f>'将来負担比率（分子）の構造'!I$51</f>
        <v>236</v>
      </c>
      <c r="E57" s="175"/>
      <c r="F57" s="175"/>
      <c r="G57" s="175">
        <f>'将来負担比率（分子）の構造'!J$51</f>
        <v>194</v>
      </c>
      <c r="H57" s="175"/>
      <c r="I57" s="175"/>
      <c r="J57" s="175">
        <f>'将来負担比率（分子）の構造'!K$51</f>
        <v>162</v>
      </c>
      <c r="K57" s="175"/>
      <c r="L57" s="175"/>
      <c r="M57" s="175">
        <f>'将来負担比率（分子）の構造'!L$51</f>
        <v>125</v>
      </c>
      <c r="N57" s="175"/>
      <c r="O57" s="175"/>
      <c r="P57" s="175">
        <f>'将来負担比率（分子）の構造'!M$51</f>
        <v>80</v>
      </c>
    </row>
    <row r="58" spans="1:16" x14ac:dyDescent="0.15">
      <c r="A58" s="175" t="s">
        <v>43</v>
      </c>
      <c r="B58" s="175"/>
      <c r="C58" s="175"/>
      <c r="D58" s="175">
        <f>'将来負担比率（分子）の構造'!I$50</f>
        <v>7312</v>
      </c>
      <c r="E58" s="175"/>
      <c r="F58" s="175"/>
      <c r="G58" s="175">
        <f>'将来負担比率（分子）の構造'!J$50</f>
        <v>5858</v>
      </c>
      <c r="H58" s="175"/>
      <c r="I58" s="175"/>
      <c r="J58" s="175">
        <f>'将来負担比率（分子）の構造'!K$50</f>
        <v>7339</v>
      </c>
      <c r="K58" s="175"/>
      <c r="L58" s="175"/>
      <c r="M58" s="175">
        <f>'将来負担比率（分子）の構造'!L$50</f>
        <v>9284</v>
      </c>
      <c r="N58" s="175"/>
      <c r="O58" s="175"/>
      <c r="P58" s="175">
        <f>'将来負担比率（分子）の構造'!M$50</f>
        <v>12253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t="str">
        <f>'将来負担比率（分子）の構造'!M$46</f>
        <v>-</v>
      </c>
      <c r="O61" s="175"/>
      <c r="P61" s="175"/>
    </row>
    <row r="62" spans="1:16" x14ac:dyDescent="0.15">
      <c r="A62" s="175" t="s">
        <v>37</v>
      </c>
      <c r="B62" s="175">
        <f>'将来負担比率（分子）の構造'!I$45</f>
        <v>1810</v>
      </c>
      <c r="C62" s="175"/>
      <c r="D62" s="175"/>
      <c r="E62" s="175">
        <f>'将来負担比率（分子）の構造'!J$45</f>
        <v>1584</v>
      </c>
      <c r="F62" s="175"/>
      <c r="G62" s="175"/>
      <c r="H62" s="175">
        <f>'将来負担比率（分子）の構造'!K$45</f>
        <v>1450</v>
      </c>
      <c r="I62" s="175"/>
      <c r="J62" s="175"/>
      <c r="K62" s="175">
        <f>'将来負担比率（分子）の構造'!L$45</f>
        <v>1194</v>
      </c>
      <c r="L62" s="175"/>
      <c r="M62" s="175"/>
      <c r="N62" s="175">
        <f>'将来負担比率（分子）の構造'!M$45</f>
        <v>1091</v>
      </c>
      <c r="O62" s="175"/>
      <c r="P62" s="175"/>
    </row>
    <row r="63" spans="1:16" x14ac:dyDescent="0.15">
      <c r="A63" s="175" t="s">
        <v>36</v>
      </c>
      <c r="B63" s="175">
        <f>'将来負担比率（分子）の構造'!I$44</f>
        <v>596</v>
      </c>
      <c r="C63" s="175"/>
      <c r="D63" s="175"/>
      <c r="E63" s="175">
        <f>'将来負担比率（分子）の構造'!J$44</f>
        <v>568</v>
      </c>
      <c r="F63" s="175"/>
      <c r="G63" s="175"/>
      <c r="H63" s="175">
        <f>'将来負担比率（分子）の構造'!K$44</f>
        <v>569</v>
      </c>
      <c r="I63" s="175"/>
      <c r="J63" s="175"/>
      <c r="K63" s="175">
        <f>'将来負担比率（分子）の構造'!L$44</f>
        <v>545</v>
      </c>
      <c r="L63" s="175"/>
      <c r="M63" s="175"/>
      <c r="N63" s="175">
        <f>'将来負担比率（分子）の構造'!M$44</f>
        <v>472</v>
      </c>
      <c r="O63" s="175"/>
      <c r="P63" s="175"/>
    </row>
    <row r="64" spans="1:16" x14ac:dyDescent="0.15">
      <c r="A64" s="175" t="s">
        <v>35</v>
      </c>
      <c r="B64" s="175">
        <f>'将来負担比率（分子）の構造'!I$43</f>
        <v>1938</v>
      </c>
      <c r="C64" s="175"/>
      <c r="D64" s="175"/>
      <c r="E64" s="175">
        <f>'将来負担比率（分子）の構造'!J$43</f>
        <v>1738</v>
      </c>
      <c r="F64" s="175"/>
      <c r="G64" s="175"/>
      <c r="H64" s="175">
        <f>'将来負担比率（分子）の構造'!K$43</f>
        <v>1686</v>
      </c>
      <c r="I64" s="175"/>
      <c r="J64" s="175"/>
      <c r="K64" s="175">
        <f>'将来負担比率（分子）の構造'!L$43</f>
        <v>1630</v>
      </c>
      <c r="L64" s="175"/>
      <c r="M64" s="175"/>
      <c r="N64" s="175">
        <f>'将来負担比率（分子）の構造'!M$43</f>
        <v>1661</v>
      </c>
      <c r="O64" s="175"/>
      <c r="P64" s="175"/>
    </row>
    <row r="65" spans="1:16" x14ac:dyDescent="0.15">
      <c r="A65" s="175" t="s">
        <v>34</v>
      </c>
      <c r="B65" s="175">
        <f>'将来負担比率（分子）の構造'!I$42</f>
        <v>148</v>
      </c>
      <c r="C65" s="175"/>
      <c r="D65" s="175"/>
      <c r="E65" s="175">
        <f>'将来負担比率（分子）の構造'!J$42</f>
        <v>172</v>
      </c>
      <c r="F65" s="175"/>
      <c r="G65" s="175"/>
      <c r="H65" s="175">
        <f>'将来負担比率（分子）の構造'!K$42</f>
        <v>28</v>
      </c>
      <c r="I65" s="175"/>
      <c r="J65" s="175"/>
      <c r="K65" s="175">
        <f>'将来負担比率（分子）の構造'!L$42</f>
        <v>28</v>
      </c>
      <c r="L65" s="175"/>
      <c r="M65" s="175"/>
      <c r="N65" s="175">
        <f>'将来負担比率（分子）の構造'!M$42</f>
        <v>5</v>
      </c>
      <c r="O65" s="175"/>
      <c r="P65" s="175"/>
    </row>
    <row r="66" spans="1:16" x14ac:dyDescent="0.15">
      <c r="A66" s="175" t="s">
        <v>33</v>
      </c>
      <c r="B66" s="175">
        <f>'将来負担比率（分子）の構造'!I$41</f>
        <v>37502</v>
      </c>
      <c r="C66" s="175"/>
      <c r="D66" s="175"/>
      <c r="E66" s="175">
        <f>'将来負担比率（分子）の構造'!J$41</f>
        <v>36499</v>
      </c>
      <c r="F66" s="175"/>
      <c r="G66" s="175"/>
      <c r="H66" s="175">
        <f>'将来負担比率（分子）の構造'!K$41</f>
        <v>37293</v>
      </c>
      <c r="I66" s="175"/>
      <c r="J66" s="175"/>
      <c r="K66" s="175">
        <f>'将来負担比率（分子）の構造'!L$41</f>
        <v>36897</v>
      </c>
      <c r="L66" s="175"/>
      <c r="M66" s="175"/>
      <c r="N66" s="175">
        <f>'将来負担比率（分子）の構造'!M$41</f>
        <v>35082</v>
      </c>
      <c r="O66" s="175"/>
      <c r="P66" s="175"/>
    </row>
    <row r="67" spans="1:16" x14ac:dyDescent="0.15">
      <c r="A67" s="175" t="s">
        <v>77</v>
      </c>
      <c r="B67" s="175" t="e">
        <f>NA()</f>
        <v>#N/A</v>
      </c>
      <c r="C67" s="175">
        <f>IF(ISNUMBER('将来負担比率（分子）の構造'!I$53), IF('将来負担比率（分子）の構造'!I$53 &lt; 0, 0, '将来負担比率（分子）の構造'!I$53), NA())</f>
        <v>6251</v>
      </c>
      <c r="D67" s="175" t="e">
        <f>NA()</f>
        <v>#N/A</v>
      </c>
      <c r="E67" s="175" t="e">
        <f>NA()</f>
        <v>#N/A</v>
      </c>
      <c r="F67" s="175">
        <f>IF(ISNUMBER('将来負担比率（分子）の構造'!J$53), IF('将来負担比率（分子）の構造'!J$53 &lt; 0, 0, '将来負担比率（分子）の構造'!J$53), NA())</f>
        <v>7483</v>
      </c>
      <c r="G67" s="175" t="e">
        <f>NA()</f>
        <v>#N/A</v>
      </c>
      <c r="H67" s="175" t="e">
        <f>NA()</f>
        <v>#N/A</v>
      </c>
      <c r="I67" s="175">
        <f>IF(ISNUMBER('将来負担比率（分子）の構造'!K$53), IF('将来負担比率（分子）の構造'!K$53 &lt; 0, 0, '将来負担比率（分子）の構造'!K$53), NA())</f>
        <v>5863</v>
      </c>
      <c r="J67" s="175" t="e">
        <f>NA()</f>
        <v>#N/A</v>
      </c>
      <c r="K67" s="175" t="e">
        <f>NA()</f>
        <v>#N/A</v>
      </c>
      <c r="L67" s="175">
        <f>IF(ISNUMBER('将来負担比率（分子）の構造'!L$53), IF('将来負担比率（分子）の構造'!L$53 &lt; 0, 0, '将来負担比率（分子）の構造'!L$53), NA())</f>
        <v>3631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2779</v>
      </c>
      <c r="C72" s="179">
        <f>基金残高に係る経年分析!G55</f>
        <v>3409</v>
      </c>
      <c r="D72" s="179">
        <f>基金残高に係る経年分析!H55</f>
        <v>4961</v>
      </c>
    </row>
    <row r="73" spans="1:16" x14ac:dyDescent="0.15">
      <c r="A73" s="178" t="s">
        <v>80</v>
      </c>
      <c r="B73" s="179">
        <f>基金残高に係る経年分析!F56</f>
        <v>1131</v>
      </c>
      <c r="C73" s="179">
        <f>基金残高に係る経年分析!G56</f>
        <v>1842</v>
      </c>
      <c r="D73" s="179">
        <f>基金残高に係る経年分析!H56</f>
        <v>2642</v>
      </c>
    </row>
    <row r="74" spans="1:16" x14ac:dyDescent="0.15">
      <c r="A74" s="178" t="s">
        <v>81</v>
      </c>
      <c r="B74" s="179">
        <f>基金残高に係る経年分析!F57</f>
        <v>5878</v>
      </c>
      <c r="C74" s="179">
        <f>基金残高に係る経年分析!G57</f>
        <v>4263</v>
      </c>
      <c r="D74" s="179">
        <f>基金残高に係る経年分析!H57</f>
        <v>5999</v>
      </c>
    </row>
  </sheetData>
  <sheetProtection algorithmName="SHA-512" hashValue="MCaNJt0t+1bL3P7iyZxgxdw54Gnsa3GZ6WFQE/CcYY39W5petl4yEo2kHrv6THUY315QGqsg6nDy9e4GMrEsVA==" saltValue="KCfYFal1+sWfzCcT4E7u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2024-03-11T05:19:18Z</cp:lastPrinted>
  <dcterms:created xsi:type="dcterms:W3CDTF">2024-02-05T04:05:39Z</dcterms:created>
  <dcterms:modified xsi:type="dcterms:W3CDTF">2024-09-02T03:15:58Z</dcterms:modified>
  <cp:category/>
</cp:coreProperties>
</file>