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財-財政課\060 決算統計\H31決算統計（H30事業分）\普通会計\20_財政状況資料集\02_県報告\2020.03.11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<sst xmlns="http://schemas.openxmlformats.org/spreadsheetml/2006/main" count="1127" uniqueCount="608">
  <si>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</si>
  <si>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</si>
  <si>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</si>
  <si>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</si>
  <si>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</si>
  <si>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</si>
  <si>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</si>
  <si>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</si>
  <si>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</si>
  <si>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</si>
  <si>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</si>
  <si>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</si>
  <si>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</si>
  <si>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</si>
  <si>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</si>
  <si>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</si>
  <si>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</si>
  <si>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</si>
  <si>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</si>
  <si>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</si>
  <si>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</si>
  <si>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</si>
  <si>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</si>
  <si>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</si>
  <si>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</si>
  <si>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</si>
  <si>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</si>
  <si>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</si>
  <si>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</si>
  <si>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</si>
  <si>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</si>
  <si>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</si>
  <si>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</si>
  <si>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</si>
  <si>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</si>
  <si>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</si>
  <si>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</si>
  <si>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</si>
  <si>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</si>
  <si>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</si>
  <si>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</si>
  <si>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</si>
  <si>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</si>
  <si>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</si>
  <si>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</si>
  <si>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</si>
  <si>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</si>
  <si>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</si>
  <si>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</si>
  <si>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</si>
  <si>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</si>
  <si>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</si>
  <si>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</si>
  <si>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</si>
  <si>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</si>
  <si>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</si>
  <si>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</si>
  <si>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</si>
  <si>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</si>
  <si>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</si>
  <si>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</si>
  <si>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</si>
  <si>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</si>
  <si>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</si>
  <si>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</si>
  <si>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</si>
  <si>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</si>
  <si>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</si>
  <si>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</si>
  <si>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</si>
  <si>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</si>
  <si>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</si>
  <si>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</si>
  <si>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</si>
  <si>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</si>
  <si>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</si>
  <si>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</si>
  <si>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</si>
  <si>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</si>
  <si>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</si>
  <si>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</si>
  <si>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</si>
  <si>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</si>
  <si>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</si>
  <si>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</si>
  <si>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</si>
  <si>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</si>
  <si>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</si>
  <si>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</si>
  <si>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</si>
  <si>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</si>
  <si>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</si>
  <si>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</si>
  <si>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</si>
  <si>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</si>
  <si>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</si>
  <si>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</si>
  <si>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</si>
  <si>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</si>
  <si>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</si>
  <si>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</si>
  <si>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</si>
  <si>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</si>
  <si>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</si>
  <si>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</si>
  <si>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</si>
  <si>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</si>
  <si>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</si>
  <si>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</si>
  <si>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</si>
  <si>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</si>
  <si>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</si>
  <si>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</si>
  <si>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</si>
  <si>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</si>
  <si>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</si>
  <si>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</si>
  <si>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</si>
  <si>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</si>
  <si>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</si>
  <si>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</si>
  <si>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</si>
  <si>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</si>
  <si>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</si>
  <si>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</si>
  <si>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</si>
  <si>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</si>
  <si>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</si>
  <si>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</si>
  <si>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</si>
  <si>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</si>
  <si>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</si>
  <si>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</si>
  <si>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</si>
  <si>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</si>
  <si>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</si>
  <si>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</si>
  <si>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</si>
  <si>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</si>
  <si>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</si>
  <si>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</si>
  <si>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</si>
  <si>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</si>
  <si>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</si>
  <si>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</si>
  <si>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</si>
  <si>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</si>
  <si>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</si>
  <si>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</si>
  <si>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</si>
  <si>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</si>
  <si>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</si>
  <si>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</si>
  <si>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</si>
  <si>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</si>
  <si>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</si>
  <si>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</si>
  <si>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</si>
  <si>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</si>
  <si>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</si>
  <si>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</si>
  <si>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</si>
  <si>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</si>
  <si>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</si>
  <si>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</si>
  <si>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</si>
  <si>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</si>
  <si>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</si>
  <si>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</si>
  <si>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</si>
  <si>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</si>
  <si>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</si>
  <si>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</si>
  <si>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</si>
  <si>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</si>
  <si>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</si>
  <si>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</si>
  <si>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</si>
  <si>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</si>
  <si>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</si>
  <si>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</si>
  <si>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</si>
  <si>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</si>
  <si>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</si>
  <si>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</si>
  <si>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</si>
  <si>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</si>
  <si>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</si>
  <si>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</si>
  <si>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</si>
  <si>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</si>
  <si>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</si>
  <si>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</si>
  <si>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</si>
  <si>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</si>
  <si>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</si>
  <si>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</si>
  <si>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</si>
  <si>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</si>
  <si>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</si>
  <si>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</si>
  <si>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</si>
  <si>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</si>
  <si>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</si>
  <si>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</si>
  <si>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</si>
  <si>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</si>
  <si>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</si>
  <si>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</si>
  <si>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</si>
  <si>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</si>
  <si>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</si>
  <si>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</si>
  <si>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</si>
  <si>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</si>
  <si>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沖縄県浦添市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</si>
  <si>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</si>
  <si>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</si>
  <si>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</si>
  <si>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</si>
  <si>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</si>
  <si>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</si>
  <si>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</si>
  <si>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</si>
  <si>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</si>
  <si>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</si>
  <si>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</si>
  <si>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</si>
  <si>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</si>
  <si>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</si>
  <si>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</si>
  <si>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</si>
  <si>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</si>
  <si>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</si>
  <si>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</si>
  <si>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</si>
  <si>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</si>
  <si>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</si>
  <si>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</si>
  <si>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</si>
  <si>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</si>
  <si>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</si>
  <si>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</si>
  <si>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</si>
  <si>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</si>
  <si>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</si>
  <si>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</si>
  <si>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</si>
  <si>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</si>
  <si>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</si>
  <si>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</si>
  <si>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</si>
  <si>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</si>
  <si>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</si>
  <si>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</si>
  <si>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</si>
  <si>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</si>
  <si>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</si>
  <si>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</si>
  <si>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</si>
  <si>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</si>
  <si>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</si>
  <si>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</si>
  <si>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</si>
  <si>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</si>
  <si>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</si>
  <si>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</si>
  <si>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</si>
  <si>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</si>
  <si>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</si>
  <si>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</si>
  <si>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</si>
  <si>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</si>
  <si>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</si>
  <si>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</si>
  <si>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</si>
  <si>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</si>
  <si>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</si>
  <si>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</si>
  <si>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</si>
  <si>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</si>
  <si>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</si>
  <si>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</si>
  <si>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</si>
  <si>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</si>
  <si>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</si>
  <si>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</si>
  <si>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</si>
  <si>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</si>
  <si>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</si>
  <si>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</si>
  <si>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</si>
  <si>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</si>
  <si>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</si>
  <si>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</si>
  <si>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</si>
  <si>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</si>
  <si>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</si>
  <si>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</si>
  <si>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</si>
  <si>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</si>
  <si>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</si>
  <si>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</si>
  <si>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</si>
  <si>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</si>
  <si>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</si>
  <si>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</si>
  <si>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</si>
  <si>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</si>
  <si>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</si>
  <si>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</si>
  <si>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</si>
  <si>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</si>
  <si>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</si>
  <si>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</si>
  <si>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</si>
  <si>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</si>
  <si>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</si>
  <si>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</si>
  <si>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</si>
  <si>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</si>
  <si>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</si>
  <si>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</si>
  <si>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</si>
  <si>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</si>
  <si>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</si>
  <si>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</si>
  <si>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</si>
  <si>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</si>
  <si>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</si>
  <si>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</si>
  <si>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</si>
  <si>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</si>
  <si>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</si>
  <si>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</si>
  <si>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</si>
  <si>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</si>
  <si>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</si>
  <si>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</si>
  <si>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</si>
  <si>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</si>
  <si>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</si>
  <si>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</si>
  <si>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</si>
  <si>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</si>
  <si>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</si>
  <si>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</si>
  <si>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</si>
  <si>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</si>
  <si>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</si>
  <si>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</si>
  <si>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</si>
  <si>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</si>
  <si>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</si>
  <si>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</si>
  <si>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</si>
  <si>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</si>
  <si>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</si>
  <si>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</si>
  <si>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</si>
  <si>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</si>
  <si>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</si>
  <si>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</si>
  <si>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</si>
  <si>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</si>
  <si>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沖縄県浦添市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</si>
  <si>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</si>
  <si>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</si>
  <si>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</si>
  <si>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</si>
  <si>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</si>
  <si>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</si>
  <si>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</si>
  <si>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</si>
  <si>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</si>
  <si>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</si>
  <si>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</si>
  <si>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</si>
  <si>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</si>
  <si>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</si>
  <si>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</si>
  <si>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</si>
  <si>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</si>
  <si>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</si>
  <si>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</si>
  <si>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</si>
  <si>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</si>
  <si>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</si>
  <si>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</si>
  <si>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</si>
  <si>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</si>
  <si>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</si>
  <si>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</si>
  <si>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</si>
  <si>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</si>
  <si>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</si>
  <si>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</si>
  <si>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</si>
  <si>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</si>
  <si>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</si>
  <si>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</si>
  <si>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</si>
  <si>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</si>
  <si>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</si>
  <si>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</si>
  <si>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</si>
  <si>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</si>
  <si>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</si>
  <si>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</si>
  <si>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</si>
  <si>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</si>
  <si>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</si>
  <si>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</si>
  <si>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</si>
  <si>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</si>
  <si>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</si>
  <si>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</si>
  <si>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</si>
  <si>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</si>
  <si>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</si>
  <si>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</si>
  <si>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</si>
  <si>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</si>
  <si>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</si>
  <si>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</si>
  <si>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</si>
  <si>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</si>
  <si>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</si>
  <si>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</si>
  <si>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</si>
  <si>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</si>
  <si>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</si>
  <si>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</si>
  <si>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</si>
  <si>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</si>
  <si>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</si>
  <si>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</si>
  <si>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</si>
  <si>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</si>
  <si>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</si>
  <si>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</si>
  <si>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</si>
  <si>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</si>
  <si>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</si>
  <si>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</si>
  <si>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</si>
  <si>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</si>
  <si>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</si>
  <si>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</si>
  <si>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</si>
  <si>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</si>
  <si>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</si>
  <si>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</si>
  <si>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</si>
  <si>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</si>
  <si>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</si>
  <si>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</si>
  <si>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</si>
  <si>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</si>
  <si>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</si>
  <si>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</si>
  <si>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</si>
  <si>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</si>
  <si>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</si>
  <si>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</si>
  <si>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</si>
  <si>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</si>
  <si>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</si>
  <si>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</si>
  <si>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</si>
  <si>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</si>
  <si>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</si>
  <si>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</si>
  <si>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</si>
  <si>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</si>
  <si>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</si>
  <si>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</si>
  <si>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</si>
  <si>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</si>
  <si>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</si>
  <si>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</si>
  <si>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</si>
  <si>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</si>
  <si>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</si>
  <si>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</si>
  <si>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</si>
  <si>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</si>
  <si>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</si>
  <si>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</si>
  <si>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</si>
  <si>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</si>
  <si>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</si>
  <si>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</si>
  <si>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</si>
  <si>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</si>
  <si>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</si>
  <si>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</si>
  <si>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</si>
  <si>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</si>
  <si>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</si>
  <si>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</si>
  <si>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</si>
  <si>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</si>
  <si>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</si>
  <si>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</si>
  <si>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</si>
  <si>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</si>
  <si>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</si>
  <si>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</si>
  <si>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</si>
  <si>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</si>
  <si>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</si>
  <si>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</si>
  <si>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</si>
  <si>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</si>
  <si>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</si>
  <si>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</si>
  <si>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</si>
  <si>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</si>
  <si>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</si>
  <si>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</si>
  <si>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</si>
  <si>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</si>
  <si>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</si>
  <si>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</si>
  <si>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</si>
  <si>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</si>
  <si>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</si>
  <si>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</si>
  <si>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</si>
  <si>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</si>
  <si>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</si>
  <si>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</si>
  <si>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</si>
  <si>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</si>
  <si>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</si>
  <si>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</si>
  <si>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</si>
  <si>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</si>
  <si>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</si>
  <si>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</si>
  <si>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</si>
  <si>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</si>
  <si>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</si>
  <si>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</si>
  <si>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</si>
  <si>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</si>
  <si>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</si>
  <si>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</si>
  <si>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</si>
  <si>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</si>
  <si>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</si>
  <si>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</si>
  <si>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</si>
  <si>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</si>
  <si>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</si>
  <si>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</si>
  <si>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5.63</t>
  </si>
  <si>
    <t>水道事業会計</t>
  </si>
  <si>
    <t>一般会計</t>
  </si>
  <si>
    <t>介護保険特別会計</t>
  </si>
  <si>
    <t>土地区画整理事業特別会計</t>
  </si>
  <si>
    <t>後期高齢者医療特別会計</t>
  </si>
  <si>
    <t>国民健康保険特別会計</t>
  </si>
  <si>
    <t>▲ 0.58</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</si>
  <si>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</si>
  <si>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</si>
  <si>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</si>
  <si>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</si>
  <si>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</si>
  <si>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</si>
  <si>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</si>
  <si>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</si>
  <si>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浦添市土地開発公社</t>
    <rPh sb="0" eb="3">
      <t>ウラソエシ</t>
    </rPh>
    <rPh sb="3" eb="5">
      <t>トチ</t>
    </rPh>
    <rPh sb="5" eb="7">
      <t>カイハツ</t>
    </rPh>
    <rPh sb="7" eb="9">
      <t>コウシャ</t>
    </rPh>
    <phoneticPr fontId="2"/>
  </si>
  <si>
    <t>浦添スマートシティ基盤整備株式会社</t>
    <rPh sb="0" eb="2">
      <t>ウラソエ</t>
    </rPh>
    <rPh sb="9" eb="11">
      <t>キバン</t>
    </rPh>
    <rPh sb="11" eb="13">
      <t>セイビ</t>
    </rPh>
    <rPh sb="13" eb="17">
      <t>カブシキガイシャ</t>
    </rPh>
    <phoneticPr fontId="2"/>
  </si>
  <si>
    <t>○</t>
    <phoneticPr fontId="2"/>
  </si>
  <si>
    <t>-</t>
    <phoneticPr fontId="2"/>
  </si>
  <si>
    <t>-</t>
    <phoneticPr fontId="2"/>
  </si>
  <si>
    <t>-</t>
    <phoneticPr fontId="2"/>
  </si>
  <si>
    <t>-</t>
    <phoneticPr fontId="2"/>
  </si>
  <si>
    <t>-</t>
    <phoneticPr fontId="2"/>
  </si>
  <si>
    <t>-</t>
    <phoneticPr fontId="2"/>
  </si>
  <si>
    <t>那覇港管理組合一般会計</t>
    <rPh sb="0" eb="2">
      <t>ナハ</t>
    </rPh>
    <rPh sb="2" eb="3">
      <t>コウ</t>
    </rPh>
    <rPh sb="3" eb="5">
      <t>カンリ</t>
    </rPh>
    <rPh sb="5" eb="7">
      <t>クミアイ</t>
    </rPh>
    <rPh sb="7" eb="9">
      <t>イッパン</t>
    </rPh>
    <rPh sb="9" eb="11">
      <t>カイケイ</t>
    </rPh>
    <phoneticPr fontId="2"/>
  </si>
  <si>
    <t>那覇港管理組合特別会計</t>
    <rPh sb="0" eb="2">
      <t>ナハ</t>
    </rPh>
    <rPh sb="2" eb="3">
      <t>コウ</t>
    </rPh>
    <rPh sb="3" eb="5">
      <t>カンリ</t>
    </rPh>
    <rPh sb="5" eb="7">
      <t>クミアイ</t>
    </rPh>
    <rPh sb="7" eb="9">
      <t>トクベツ</t>
    </rPh>
    <rPh sb="9" eb="11">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</si>
  <si>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</si>
  <si>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</si>
  <si>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</si>
  <si>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14" eb="16">
      <t>トクベツ</t>
    </rPh>
    <rPh sb="16" eb="18">
      <t>カイケイ</t>
    </rPh>
    <phoneticPr fontId="2"/>
  </si>
  <si>
    <t>沖縄県市町村総合事務組合一般会計</t>
    <rPh sb="0" eb="3">
      <t>オキナワケン</t>
    </rPh>
    <rPh sb="3" eb="6">
      <t>シチョウソン</t>
    </rPh>
    <rPh sb="6" eb="8">
      <t>ソウゴウ</t>
    </rPh>
    <rPh sb="8" eb="10">
      <t>ジム</t>
    </rPh>
    <rPh sb="10" eb="12">
      <t>クミアイ</t>
    </rPh>
    <rPh sb="12" eb="14">
      <t>イッパン</t>
    </rPh>
    <rPh sb="14" eb="16">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</si>
  <si>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</si>
  <si>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</si>
  <si>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</si>
  <si>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t>
    <phoneticPr fontId="2"/>
  </si>
  <si>
    <t>-</t>
    <phoneticPr fontId="2"/>
  </si>
  <si>
    <t>-</t>
    <phoneticPr fontId="2"/>
  </si>
  <si>
    <t>-</t>
    <phoneticPr fontId="2"/>
  </si>
  <si>
    <t>沖縄県市町村総合事務組合公務災害補償特別会計</t>
    <rPh sb="0" eb="3">
      <t>オキナワケン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2"/>
  </si>
  <si>
    <t>沖縄県市町村総合事務組合消防補償特別会計</t>
    <rPh sb="0" eb="3">
      <t>オキナワケン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2"/>
  </si>
  <si>
    <t>沖縄県市町村総合事務組合災害弔慰金特別会計</t>
    <rPh sb="0" eb="3">
      <t>オキナワケン</t>
    </rPh>
    <rPh sb="3" eb="6">
      <t>シチョウソン</t>
    </rPh>
    <rPh sb="6" eb="8">
      <t>ソウゴウ</t>
    </rPh>
    <rPh sb="8" eb="10">
      <t>ジム</t>
    </rPh>
    <rPh sb="10" eb="12">
      <t>クミアイ</t>
    </rPh>
    <rPh sb="12" eb="14">
      <t>サイガイ</t>
    </rPh>
    <rPh sb="14" eb="17">
      <t>チョウイキン</t>
    </rPh>
    <rPh sb="17" eb="19">
      <t>トクベツ</t>
    </rPh>
    <rPh sb="19" eb="21">
      <t>カイケイ</t>
    </rPh>
    <phoneticPr fontId="2"/>
  </si>
  <si>
    <t>-</t>
    <phoneticPr fontId="2"/>
  </si>
  <si>
    <t>-</t>
    <phoneticPr fontId="2"/>
  </si>
  <si>
    <t>-</t>
    <phoneticPr fontId="2"/>
  </si>
  <si>
    <t>-</t>
    <phoneticPr fontId="2"/>
  </si>
  <si>
    <t>一般廃棄物処理施設建設基金</t>
    <rPh sb="0" eb="2">
      <t>イッパン</t>
    </rPh>
    <rPh sb="2" eb="5">
      <t>ハイキブツ</t>
    </rPh>
    <rPh sb="5" eb="7">
      <t>ショリ</t>
    </rPh>
    <rPh sb="7" eb="9">
      <t>シセツ</t>
    </rPh>
    <rPh sb="9" eb="11">
      <t>ケンセツ</t>
    </rPh>
    <rPh sb="11" eb="13">
      <t>キキン</t>
    </rPh>
    <phoneticPr fontId="2"/>
  </si>
  <si>
    <t>特定駐留軍用地等内土地取得事業基金</t>
    <rPh sb="0" eb="2">
      <t>トクテイ</t>
    </rPh>
    <rPh sb="2" eb="5">
      <t>チュウリュウグン</t>
    </rPh>
    <rPh sb="5" eb="7">
      <t>ヨウチ</t>
    </rPh>
    <rPh sb="7" eb="8">
      <t>トウ</t>
    </rPh>
    <rPh sb="8" eb="9">
      <t>ナイ</t>
    </rPh>
    <rPh sb="9" eb="11">
      <t>トチ</t>
    </rPh>
    <rPh sb="11" eb="13">
      <t>シュトク</t>
    </rPh>
    <rPh sb="13" eb="15">
      <t>ジギョウ</t>
    </rPh>
    <rPh sb="15" eb="17">
      <t>キキン</t>
    </rPh>
    <phoneticPr fontId="2"/>
  </si>
  <si>
    <t>沖縄振興特別推進交付金浦添市未買収道路用地取得基金</t>
    <rPh sb="0" eb="2">
      <t>オキナワ</t>
    </rPh>
    <rPh sb="2" eb="4">
      <t>シンコウ</t>
    </rPh>
    <rPh sb="4" eb="6">
      <t>トクベツ</t>
    </rPh>
    <rPh sb="6" eb="8">
      <t>スイシン</t>
    </rPh>
    <rPh sb="8" eb="11">
      <t>コウフキン</t>
    </rPh>
    <rPh sb="11" eb="14">
      <t>ウラソエシ</t>
    </rPh>
    <rPh sb="14" eb="17">
      <t>ミバイシュウ</t>
    </rPh>
    <rPh sb="17" eb="19">
      <t>ドウロ</t>
    </rPh>
    <rPh sb="19" eb="21">
      <t>ヨウチ</t>
    </rPh>
    <rPh sb="21" eb="23">
      <t>シュトク</t>
    </rPh>
    <rPh sb="23" eb="25">
      <t>キキン</t>
    </rPh>
    <phoneticPr fontId="2"/>
  </si>
  <si>
    <t>公共用地取得基金</t>
    <rPh sb="0" eb="2">
      <t>コウキョウ</t>
    </rPh>
    <rPh sb="2" eb="4">
      <t>ヨウチ</t>
    </rPh>
    <rPh sb="4" eb="6">
      <t>シュトク</t>
    </rPh>
    <rPh sb="6" eb="8">
      <t>キキン</t>
    </rPh>
    <phoneticPr fontId="2"/>
  </si>
  <si>
    <t>ふるさとてだこの都市応援基金</t>
    <rPh sb="8" eb="10">
      <t>トシ</t>
    </rPh>
    <rPh sb="10" eb="12">
      <t>オウエン</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</si>
</sst>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xmlns:c16r2="http://schemas.microsoft.com/office/drawing/2015/06/chart">
            <c:ext xmlns:c16="http://schemas.microsoft.com/office/drawing/2014/chart" uri="{C3380CC4-5D6E-409C-BE32-E72D297353CC}">
              <c16:uniqueId val="{00000000-F191-4E2C-8A0A-7B296BDBCB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62831</c:v>
                </c:pt>
                <c:pt idx="1">
                  <c:v>59875</c:v>
                </c:pt>
                <c:pt idx="2">
                  <c:v>111731</c:v>
                </c:pt>
                <c:pt idx="3">
                  <c:v>107935</c:v>
                </c:pt>
                <c:pt idx="4">
                  <c:v>91530</c:v>
                </c:pt>
              </c:numCache>
            </c:numRef>
          </c:val>
          <c:smooth val="0"/>
          <c:extLst xmlns:c16r2="http://schemas.microsoft.com/office/drawing/2015/06/chart">
            <c:ext xmlns:c16="http://schemas.microsoft.com/office/drawing/2014/chart" uri="{C3380CC4-5D6E-409C-BE32-E72D297353CC}">
              <c16:uniqueId val="{00000001-F191-4E2C-8A0A-7B296BDBCB7F}"/>
            </c:ext>
          </c:extLst>
        </c:ser>
        <c:dLbls>
          <c:showLegendKey val="0"/>
          <c:showVal val="0"/>
          <c:showCatName val="0"/>
          <c:showSerName val="0"/>
          <c:showPercent val="0"/>
          <c:showBubbleSize val="0"/>
        </c:dLbls>
        <c:marker val="1"/>
        <c:smooth val="0"/>
        <c:axId val="549399664"/>
        <c:axId val="549396920"/>
      </c:lineChart>
      <c:catAx>
        <c:axId val="549399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9396920"/>
        <c:crosses val="autoZero"/>
        <c:auto val="1"/>
        <c:lblAlgn val="ctr"/>
        <c:lblOffset val="100"/>
        <c:tickLblSkip val="1"/>
        <c:tickMarkSkip val="1"/>
        <c:noMultiLvlLbl val="0"/>
      </c:catAx>
      <c:valAx>
        <c:axId val="549396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939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3.55</c:v>
                </c:pt>
                <c:pt idx="1">
                  <c:v>4.7</c:v>
                </c:pt>
                <c:pt idx="2">
                  <c:v>2.66</c:v>
                </c:pt>
                <c:pt idx="3">
                  <c:v>3.73</c:v>
                </c:pt>
                <c:pt idx="4">
                  <c:v>3.87</c:v>
                </c:pt>
              </c:numCache>
            </c:numRef>
          </c:val>
          <c:extLst xmlns:c16r2="http://schemas.microsoft.com/office/drawing/2015/06/chart">
            <c:ext xmlns:c16="http://schemas.microsoft.com/office/drawing/2014/chart" uri="{C3380CC4-5D6E-409C-BE32-E72D297353CC}">
              <c16:uniqueId val="{00000000-1A49-44C4-B285-FF41626D42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17.04</c:v>
                </c:pt>
                <c:pt idx="1">
                  <c:v>17.52</c:v>
                </c:pt>
                <c:pt idx="2">
                  <c:v>13.61</c:v>
                </c:pt>
                <c:pt idx="3">
                  <c:v>13.95</c:v>
                </c:pt>
                <c:pt idx="4">
                  <c:v>16.8</c:v>
                </c:pt>
              </c:numCache>
            </c:numRef>
          </c:val>
          <c:extLst xmlns:c16r2="http://schemas.microsoft.com/office/drawing/2015/06/chart">
            <c:ext xmlns:c16="http://schemas.microsoft.com/office/drawing/2014/chart" uri="{C3380CC4-5D6E-409C-BE32-E72D297353CC}">
              <c16:uniqueId val="{00000001-1A49-44C4-B285-FF41626D42E9}"/>
            </c:ext>
          </c:extLst>
        </c:ser>
        <c:dLbls>
          <c:showLegendKey val="0"/>
          <c:showVal val="0"/>
          <c:showCatName val="0"/>
          <c:showSerName val="0"/>
          <c:showPercent val="0"/>
          <c:showBubbleSize val="0"/>
        </c:dLbls>
        <c:gapWidth val="250"/>
        <c:overlap val="100"/>
        <c:axId val="836435168"/>
        <c:axId val="83643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1.07</c:v>
                </c:pt>
                <c:pt idx="1">
                  <c:v>2.0299999999999998</c:v>
                </c:pt>
                <c:pt idx="2">
                  <c:v>-5.63</c:v>
                </c:pt>
                <c:pt idx="3">
                  <c:v>1.5</c:v>
                </c:pt>
                <c:pt idx="4">
                  <c:v>3.21</c:v>
                </c:pt>
              </c:numCache>
            </c:numRef>
          </c:val>
          <c:smooth val="0"/>
          <c:extLst xmlns:c16r2="http://schemas.microsoft.com/office/drawing/2015/06/chart">
            <c:ext xmlns:c16="http://schemas.microsoft.com/office/drawing/2014/chart" uri="{C3380CC4-5D6E-409C-BE32-E72D297353CC}">
              <c16:uniqueId val="{00000002-1A49-44C4-B285-FF41626D42E9}"/>
            </c:ext>
          </c:extLst>
        </c:ser>
        <c:dLbls>
          <c:showLegendKey val="0"/>
          <c:showVal val="0"/>
          <c:showCatName val="0"/>
          <c:showSerName val="0"/>
          <c:showPercent val="0"/>
          <c:showBubbleSize val="0"/>
        </c:dLbls>
        <c:marker val="1"/>
        <c:smooth val="0"/>
        <c:axId val="836435168"/>
        <c:axId val="836431248"/>
      </c:lineChart>
      <c:catAx>
        <c:axId val="8364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6431248"/>
        <c:crosses val="autoZero"/>
        <c:auto val="1"/>
        <c:lblAlgn val="ctr"/>
        <c:lblOffset val="100"/>
        <c:tickLblSkip val="1"/>
        <c:tickMarkSkip val="1"/>
        <c:noMultiLvlLbl val="0"/>
      </c:catAx>
      <c:valAx>
        <c:axId val="83643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64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D89-4DA3-B8D0-E8A19D1E55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89-4DA3-B8D0-E8A19D1E55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D89-4DA3-B8D0-E8A19D1E55F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0.83</c:v>
                </c:pt>
                <c:pt idx="2">
                  <c:v>#N/A</c:v>
                </c:pt>
                <c:pt idx="3">
                  <c:v>0.95</c:v>
                </c:pt>
                <c:pt idx="4">
                  <c:v>#N/A</c:v>
                </c:pt>
                <c:pt idx="5">
                  <c:v>1.0900000000000001</c:v>
                </c:pt>
                <c:pt idx="6">
                  <c:v>#N/A</c:v>
                </c:pt>
                <c:pt idx="7">
                  <c:v>1.51</c:v>
                </c:pt>
                <c:pt idx="8">
                  <c:v>#N/A</c:v>
                </c:pt>
                <c:pt idx="9">
                  <c:v>0</c:v>
                </c:pt>
              </c:numCache>
            </c:numRef>
          </c:val>
          <c:extLst xmlns:c16r2="http://schemas.microsoft.com/office/drawing/2015/06/chart">
            <c:ext xmlns:c16="http://schemas.microsoft.com/office/drawing/2014/chart" uri="{C3380CC4-5D6E-409C-BE32-E72D297353CC}">
              <c16:uniqueId val="{00000003-8D89-4DA3-B8D0-E8A19D1E55F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0.57999999999999996</c:v>
                </c:pt>
                <c:pt idx="1">
                  <c:v>#N/A</c:v>
                </c:pt>
                <c:pt idx="2">
                  <c:v>#N/A</c:v>
                </c:pt>
                <c:pt idx="3">
                  <c:v>0.08</c:v>
                </c:pt>
                <c:pt idx="4">
                  <c:v>#N/A</c:v>
                </c:pt>
                <c:pt idx="5">
                  <c:v>0.1</c:v>
                </c:pt>
                <c:pt idx="6">
                  <c:v>#N/A</c:v>
                </c:pt>
                <c:pt idx="7">
                  <c:v>1.25</c:v>
                </c:pt>
                <c:pt idx="8">
                  <c:v>#N/A</c:v>
                </c:pt>
                <c:pt idx="9">
                  <c:v>0.09</c:v>
                </c:pt>
              </c:numCache>
            </c:numRef>
          </c:val>
          <c:extLst xmlns:c16r2="http://schemas.microsoft.com/office/drawing/2015/06/chart">
            <c:ext xmlns:c16="http://schemas.microsoft.com/office/drawing/2014/chart" uri="{C3380CC4-5D6E-409C-BE32-E72D297353CC}">
              <c16:uniqueId val="{00000004-8D89-4DA3-B8D0-E8A19D1E55F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0.21</c:v>
                </c:pt>
                <c:pt idx="4">
                  <c:v>#N/A</c:v>
                </c:pt>
                <c:pt idx="5">
                  <c:v>0.28000000000000003</c:v>
                </c:pt>
                <c:pt idx="6">
                  <c:v>#N/A</c:v>
                </c:pt>
                <c:pt idx="7">
                  <c:v>0.19</c:v>
                </c:pt>
                <c:pt idx="8">
                  <c:v>#N/A</c:v>
                </c:pt>
                <c:pt idx="9">
                  <c:v>0.1</c:v>
                </c:pt>
              </c:numCache>
            </c:numRef>
          </c:val>
          <c:extLst xmlns:c16r2="http://schemas.microsoft.com/office/drawing/2015/06/chart">
            <c:ext xmlns:c16="http://schemas.microsoft.com/office/drawing/2014/chart" uri="{C3380CC4-5D6E-409C-BE32-E72D297353CC}">
              <c16:uniqueId val="{00000005-8D89-4DA3-B8D0-E8A19D1E55F5}"/>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c:v>
                </c:pt>
                <c:pt idx="4">
                  <c:v>#N/A</c:v>
                </c:pt>
                <c:pt idx="5">
                  <c:v>0</c:v>
                </c:pt>
                <c:pt idx="6">
                  <c:v>#N/A</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6-8D89-4DA3-B8D0-E8A19D1E55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0.36</c:v>
                </c:pt>
                <c:pt idx="2">
                  <c:v>#N/A</c:v>
                </c:pt>
                <c:pt idx="3">
                  <c:v>0.54</c:v>
                </c:pt>
                <c:pt idx="4">
                  <c:v>#N/A</c:v>
                </c:pt>
                <c:pt idx="5">
                  <c:v>0.71</c:v>
                </c:pt>
                <c:pt idx="6">
                  <c:v>#N/A</c:v>
                </c:pt>
                <c:pt idx="7">
                  <c:v>0.8</c:v>
                </c:pt>
                <c:pt idx="8">
                  <c:v>#N/A</c:v>
                </c:pt>
                <c:pt idx="9">
                  <c:v>1.3</c:v>
                </c:pt>
              </c:numCache>
            </c:numRef>
          </c:val>
          <c:extLst xmlns:c16r2="http://schemas.microsoft.com/office/drawing/2015/06/chart">
            <c:ext xmlns:c16="http://schemas.microsoft.com/office/drawing/2014/chart" uri="{C3380CC4-5D6E-409C-BE32-E72D297353CC}">
              <c16:uniqueId val="{00000007-8D89-4DA3-B8D0-E8A19D1E55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3.52</c:v>
                </c:pt>
                <c:pt idx="2">
                  <c:v>#N/A</c:v>
                </c:pt>
                <c:pt idx="3">
                  <c:v>4.6900000000000004</c:v>
                </c:pt>
                <c:pt idx="4">
                  <c:v>#N/A</c:v>
                </c:pt>
                <c:pt idx="5">
                  <c:v>2.65</c:v>
                </c:pt>
                <c:pt idx="6">
                  <c:v>#N/A</c:v>
                </c:pt>
                <c:pt idx="7">
                  <c:v>3.72</c:v>
                </c:pt>
                <c:pt idx="8">
                  <c:v>#N/A</c:v>
                </c:pt>
                <c:pt idx="9">
                  <c:v>3.87</c:v>
                </c:pt>
              </c:numCache>
            </c:numRef>
          </c:val>
          <c:extLst xmlns:c16r2="http://schemas.microsoft.com/office/drawing/2015/06/chart">
            <c:ext xmlns:c16="http://schemas.microsoft.com/office/drawing/2014/chart" uri="{C3380CC4-5D6E-409C-BE32-E72D297353CC}">
              <c16:uniqueId val="{00000008-8D89-4DA3-B8D0-E8A19D1E55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12.86</c:v>
                </c:pt>
                <c:pt idx="2">
                  <c:v>#N/A</c:v>
                </c:pt>
                <c:pt idx="3">
                  <c:v>13.51</c:v>
                </c:pt>
                <c:pt idx="4">
                  <c:v>#N/A</c:v>
                </c:pt>
                <c:pt idx="5">
                  <c:v>13.09</c:v>
                </c:pt>
                <c:pt idx="6">
                  <c:v>#N/A</c:v>
                </c:pt>
                <c:pt idx="7">
                  <c:v>11.92</c:v>
                </c:pt>
                <c:pt idx="8">
                  <c:v>#N/A</c:v>
                </c:pt>
                <c:pt idx="9">
                  <c:v>11.2</c:v>
                </c:pt>
              </c:numCache>
            </c:numRef>
          </c:val>
          <c:extLst xmlns:c16r2="http://schemas.microsoft.com/office/drawing/2015/06/chart">
            <c:ext xmlns:c16="http://schemas.microsoft.com/office/drawing/2014/chart" uri="{C3380CC4-5D6E-409C-BE32-E72D297353CC}">
              <c16:uniqueId val="{00000009-8D89-4DA3-B8D0-E8A19D1E55F5}"/>
            </c:ext>
          </c:extLst>
        </c:ser>
        <c:dLbls>
          <c:showLegendKey val="0"/>
          <c:showVal val="0"/>
          <c:showCatName val="0"/>
          <c:showSerName val="0"/>
          <c:showPercent val="0"/>
          <c:showBubbleSize val="0"/>
        </c:dLbls>
        <c:gapWidth val="150"/>
        <c:overlap val="100"/>
        <c:axId val="836435560"/>
        <c:axId val="836428896"/>
      </c:barChart>
      <c:catAx>
        <c:axId val="83643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6428896"/>
        <c:crosses val="autoZero"/>
        <c:auto val="1"/>
        <c:lblAlgn val="ctr"/>
        <c:lblOffset val="100"/>
        <c:tickLblSkip val="1"/>
        <c:tickMarkSkip val="1"/>
        <c:noMultiLvlLbl val="0"/>
      </c:catAx>
      <c:valAx>
        <c:axId val="83642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6435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2304</c:v>
                </c:pt>
                <c:pt idx="5">
                  <c:v>2210</c:v>
                </c:pt>
                <c:pt idx="8">
                  <c:v>2226</c:v>
                </c:pt>
                <c:pt idx="11">
                  <c:v>2197</c:v>
                </c:pt>
                <c:pt idx="14">
                  <c:v>2158</c:v>
                </c:pt>
              </c:numCache>
            </c:numRef>
          </c:val>
          <c:extLst xmlns:c16r2="http://schemas.microsoft.com/office/drawing/2015/06/chart">
            <c:ext xmlns:c16="http://schemas.microsoft.com/office/drawing/2014/chart" uri="{C3380CC4-5D6E-409C-BE32-E72D297353CC}">
              <c16:uniqueId val="{00000000-FC2E-4256-86F3-E7349ED312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2E-4256-86F3-E7349ED312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70</c:v>
                </c:pt>
                <c:pt idx="3">
                  <c:v>70</c:v>
                </c:pt>
                <c:pt idx="6">
                  <c:v>70</c:v>
                </c:pt>
                <c:pt idx="9">
                  <c:v>69</c:v>
                </c:pt>
                <c:pt idx="12">
                  <c:v>0</c:v>
                </c:pt>
              </c:numCache>
            </c:numRef>
          </c:val>
          <c:extLst xmlns:c16r2="http://schemas.microsoft.com/office/drawing/2015/06/chart">
            <c:ext xmlns:c16="http://schemas.microsoft.com/office/drawing/2014/chart" uri="{C3380CC4-5D6E-409C-BE32-E72D297353CC}">
              <c16:uniqueId val="{00000002-FC2E-4256-86F3-E7349ED312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88</c:v>
                </c:pt>
                <c:pt idx="6">
                  <c:v>89</c:v>
                </c:pt>
                <c:pt idx="9">
                  <c:v>79</c:v>
                </c:pt>
                <c:pt idx="12">
                  <c:v>77</c:v>
                </c:pt>
              </c:numCache>
            </c:numRef>
          </c:val>
          <c:extLst xmlns:c16r2="http://schemas.microsoft.com/office/drawing/2015/06/chart">
            <c:ext xmlns:c16="http://schemas.microsoft.com/office/drawing/2014/chart" uri="{C3380CC4-5D6E-409C-BE32-E72D297353CC}">
              <c16:uniqueId val="{00000003-FC2E-4256-86F3-E7349ED312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256</c:v>
                </c:pt>
                <c:pt idx="3">
                  <c:v>280</c:v>
                </c:pt>
                <c:pt idx="6">
                  <c:v>222</c:v>
                </c:pt>
                <c:pt idx="9">
                  <c:v>125</c:v>
                </c:pt>
                <c:pt idx="12">
                  <c:v>174</c:v>
                </c:pt>
              </c:numCache>
            </c:numRef>
          </c:val>
          <c:extLst xmlns:c16r2="http://schemas.microsoft.com/office/drawing/2015/06/chart">
            <c:ext xmlns:c16="http://schemas.microsoft.com/office/drawing/2014/chart" uri="{C3380CC4-5D6E-409C-BE32-E72D297353CC}">
              <c16:uniqueId val="{00000004-FC2E-4256-86F3-E7349ED312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2E-4256-86F3-E7349ED312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2E-4256-86F3-E7349ED312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3556</c:v>
                </c:pt>
                <c:pt idx="3">
                  <c:v>3431</c:v>
                </c:pt>
                <c:pt idx="6">
                  <c:v>3411</c:v>
                </c:pt>
                <c:pt idx="9">
                  <c:v>3207</c:v>
                </c:pt>
                <c:pt idx="12">
                  <c:v>3111</c:v>
                </c:pt>
              </c:numCache>
            </c:numRef>
          </c:val>
          <c:extLst xmlns:c16r2="http://schemas.microsoft.com/office/drawing/2015/06/chart">
            <c:ext xmlns:c16="http://schemas.microsoft.com/office/drawing/2014/chart" uri="{C3380CC4-5D6E-409C-BE32-E72D297353CC}">
              <c16:uniqueId val="{00000007-FC2E-4256-86F3-E7349ED312C3}"/>
            </c:ext>
          </c:extLst>
        </c:ser>
        <c:dLbls>
          <c:showLegendKey val="0"/>
          <c:showVal val="0"/>
          <c:showCatName val="0"/>
          <c:showSerName val="0"/>
          <c:showPercent val="0"/>
          <c:showBubbleSize val="0"/>
        </c:dLbls>
        <c:gapWidth val="100"/>
        <c:overlap val="100"/>
        <c:axId val="836428504"/>
        <c:axId val="836423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1663</c:v>
                </c:pt>
                <c:pt idx="2">
                  <c:v>#N/A</c:v>
                </c:pt>
                <c:pt idx="3">
                  <c:v>#N/A</c:v>
                </c:pt>
                <c:pt idx="4">
                  <c:v>1659</c:v>
                </c:pt>
                <c:pt idx="5">
                  <c:v>#N/A</c:v>
                </c:pt>
                <c:pt idx="6">
                  <c:v>#N/A</c:v>
                </c:pt>
                <c:pt idx="7">
                  <c:v>1566</c:v>
                </c:pt>
                <c:pt idx="8">
                  <c:v>#N/A</c:v>
                </c:pt>
                <c:pt idx="9">
                  <c:v>#N/A</c:v>
                </c:pt>
                <c:pt idx="10">
                  <c:v>1283</c:v>
                </c:pt>
                <c:pt idx="11">
                  <c:v>#N/A</c:v>
                </c:pt>
                <c:pt idx="12">
                  <c:v>#N/A</c:v>
                </c:pt>
                <c:pt idx="13">
                  <c:v>1204</c:v>
                </c:pt>
                <c:pt idx="14">
                  <c:v>#N/A</c:v>
                </c:pt>
              </c:numCache>
            </c:numRef>
          </c:val>
          <c:smooth val="0"/>
          <c:extLst xmlns:c16r2="http://schemas.microsoft.com/office/drawing/2015/06/chart">
            <c:ext xmlns:c16="http://schemas.microsoft.com/office/drawing/2014/chart" uri="{C3380CC4-5D6E-409C-BE32-E72D297353CC}">
              <c16:uniqueId val="{00000008-FC2E-4256-86F3-E7349ED312C3}"/>
            </c:ext>
          </c:extLst>
        </c:ser>
        <c:dLbls>
          <c:showLegendKey val="0"/>
          <c:showVal val="0"/>
          <c:showCatName val="0"/>
          <c:showSerName val="0"/>
          <c:showPercent val="0"/>
          <c:showBubbleSize val="0"/>
        </c:dLbls>
        <c:marker val="1"/>
        <c:smooth val="0"/>
        <c:axId val="836428504"/>
        <c:axId val="836423800"/>
      </c:lineChart>
      <c:catAx>
        <c:axId val="83642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6423800"/>
        <c:crosses val="autoZero"/>
        <c:auto val="1"/>
        <c:lblAlgn val="ctr"/>
        <c:lblOffset val="100"/>
        <c:tickLblSkip val="1"/>
        <c:tickMarkSkip val="1"/>
        <c:noMultiLvlLbl val="0"/>
      </c:catAx>
      <c:valAx>
        <c:axId val="836423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6428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26118</c:v>
                </c:pt>
                <c:pt idx="5">
                  <c:v>26640</c:v>
                </c:pt>
                <c:pt idx="8">
                  <c:v>27088</c:v>
                </c:pt>
                <c:pt idx="11">
                  <c:v>27613</c:v>
                </c:pt>
                <c:pt idx="14">
                  <c:v>28197</c:v>
                </c:pt>
              </c:numCache>
            </c:numRef>
          </c:val>
          <c:extLst xmlns:c16r2="http://schemas.microsoft.com/office/drawing/2015/06/chart">
            <c:ext xmlns:c16="http://schemas.microsoft.com/office/drawing/2014/chart" uri="{C3380CC4-5D6E-409C-BE32-E72D297353CC}">
              <c16:uniqueId val="{00000000-0DE7-413E-8547-A2FCEFC0FF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270</c:v>
                </c:pt>
                <c:pt idx="5">
                  <c:v>288</c:v>
                </c:pt>
                <c:pt idx="8">
                  <c:v>305</c:v>
                </c:pt>
                <c:pt idx="11">
                  <c:v>266</c:v>
                </c:pt>
                <c:pt idx="14">
                  <c:v>236</c:v>
                </c:pt>
              </c:numCache>
            </c:numRef>
          </c:val>
          <c:extLst xmlns:c16r2="http://schemas.microsoft.com/office/drawing/2015/06/chart">
            <c:ext xmlns:c16="http://schemas.microsoft.com/office/drawing/2014/chart" uri="{C3380CC4-5D6E-409C-BE32-E72D297353CC}">
              <c16:uniqueId val="{00000001-0DE7-413E-8547-A2FCEFC0FF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6580</c:v>
                </c:pt>
                <c:pt idx="5">
                  <c:v>7186</c:v>
                </c:pt>
                <c:pt idx="8">
                  <c:v>6696</c:v>
                </c:pt>
                <c:pt idx="11">
                  <c:v>6798</c:v>
                </c:pt>
                <c:pt idx="14">
                  <c:v>7312</c:v>
                </c:pt>
              </c:numCache>
            </c:numRef>
          </c:val>
          <c:extLst xmlns:c16r2="http://schemas.microsoft.com/office/drawing/2015/06/chart">
            <c:ext xmlns:c16="http://schemas.microsoft.com/office/drawing/2014/chart" uri="{C3380CC4-5D6E-409C-BE32-E72D297353CC}">
              <c16:uniqueId val="{00000002-0DE7-413E-8547-A2FCEFC0FF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E7-413E-8547-A2FCEFC0FF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E7-413E-8547-A2FCEFC0FF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0DE7-413E-8547-A2FCEFC0FF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2189</c:v>
                </c:pt>
                <c:pt idx="3">
                  <c:v>1604</c:v>
                </c:pt>
                <c:pt idx="6">
                  <c:v>1805</c:v>
                </c:pt>
                <c:pt idx="9">
                  <c:v>1851</c:v>
                </c:pt>
                <c:pt idx="12">
                  <c:v>1810</c:v>
                </c:pt>
              </c:numCache>
            </c:numRef>
          </c:val>
          <c:extLst xmlns:c16r2="http://schemas.microsoft.com/office/drawing/2015/06/chart">
            <c:ext xmlns:c16="http://schemas.microsoft.com/office/drawing/2014/chart" uri="{C3380CC4-5D6E-409C-BE32-E72D297353CC}">
              <c16:uniqueId val="{00000006-0DE7-413E-8547-A2FCEFC0FF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797</c:v>
                </c:pt>
                <c:pt idx="3">
                  <c:v>735</c:v>
                </c:pt>
                <c:pt idx="6">
                  <c:v>664</c:v>
                </c:pt>
                <c:pt idx="9">
                  <c:v>616</c:v>
                </c:pt>
                <c:pt idx="12">
                  <c:v>596</c:v>
                </c:pt>
              </c:numCache>
            </c:numRef>
          </c:val>
          <c:extLst xmlns:c16r2="http://schemas.microsoft.com/office/drawing/2015/06/chart">
            <c:ext xmlns:c16="http://schemas.microsoft.com/office/drawing/2014/chart" uri="{C3380CC4-5D6E-409C-BE32-E72D297353CC}">
              <c16:uniqueId val="{00000007-0DE7-413E-8547-A2FCEFC0FF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2803</c:v>
                </c:pt>
                <c:pt idx="3">
                  <c:v>2889</c:v>
                </c:pt>
                <c:pt idx="6">
                  <c:v>2796</c:v>
                </c:pt>
                <c:pt idx="9">
                  <c:v>2315</c:v>
                </c:pt>
                <c:pt idx="12">
                  <c:v>1938</c:v>
                </c:pt>
              </c:numCache>
            </c:numRef>
          </c:val>
          <c:extLst xmlns:c16r2="http://schemas.microsoft.com/office/drawing/2015/06/chart">
            <c:ext xmlns:c16="http://schemas.microsoft.com/office/drawing/2014/chart" uri="{C3380CC4-5D6E-409C-BE32-E72D297353CC}">
              <c16:uniqueId val="{00000008-0DE7-413E-8547-A2FCEFC0FF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124</c:v>
                </c:pt>
                <c:pt idx="6">
                  <c:v>125</c:v>
                </c:pt>
                <c:pt idx="9">
                  <c:v>309</c:v>
                </c:pt>
                <c:pt idx="12">
                  <c:v>148</c:v>
                </c:pt>
              </c:numCache>
            </c:numRef>
          </c:val>
          <c:extLst xmlns:c16r2="http://schemas.microsoft.com/office/drawing/2015/06/chart">
            <c:ext xmlns:c16="http://schemas.microsoft.com/office/drawing/2014/chart" uri="{C3380CC4-5D6E-409C-BE32-E72D297353CC}">
              <c16:uniqueId val="{00000009-0DE7-413E-8547-A2FCEFC0FF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36454</c:v>
                </c:pt>
                <c:pt idx="3">
                  <c:v>36460</c:v>
                </c:pt>
                <c:pt idx="6">
                  <c:v>36888</c:v>
                </c:pt>
                <c:pt idx="9">
                  <c:v>37207</c:v>
                </c:pt>
                <c:pt idx="12">
                  <c:v>37502</c:v>
                </c:pt>
              </c:numCache>
            </c:numRef>
          </c:val>
          <c:extLst xmlns:c16r2="http://schemas.microsoft.com/office/drawing/2015/06/chart">
            <c:ext xmlns:c16="http://schemas.microsoft.com/office/drawing/2014/chart" uri="{C3380CC4-5D6E-409C-BE32-E72D297353CC}">
              <c16:uniqueId val="{0000000A-0DE7-413E-8547-A2FCEFC0FFC6}"/>
            </c:ext>
          </c:extLst>
        </c:ser>
        <c:dLbls>
          <c:showLegendKey val="0"/>
          <c:showVal val="0"/>
          <c:showCatName val="0"/>
          <c:showSerName val="0"/>
          <c:showPercent val="0"/>
          <c:showBubbleSize val="0"/>
        </c:dLbls>
        <c:gapWidth val="100"/>
        <c:overlap val="100"/>
        <c:axId val="836428112"/>
        <c:axId val="836424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9277</c:v>
                </c:pt>
                <c:pt idx="2">
                  <c:v>#N/A</c:v>
                </c:pt>
                <c:pt idx="3">
                  <c:v>#N/A</c:v>
                </c:pt>
                <c:pt idx="4">
                  <c:v>7699</c:v>
                </c:pt>
                <c:pt idx="5">
                  <c:v>#N/A</c:v>
                </c:pt>
                <c:pt idx="6">
                  <c:v>#N/A</c:v>
                </c:pt>
                <c:pt idx="7">
                  <c:v>8190</c:v>
                </c:pt>
                <c:pt idx="8">
                  <c:v>#N/A</c:v>
                </c:pt>
                <c:pt idx="9">
                  <c:v>#N/A</c:v>
                </c:pt>
                <c:pt idx="10">
                  <c:v>7622</c:v>
                </c:pt>
                <c:pt idx="11">
                  <c:v>#N/A</c:v>
                </c:pt>
                <c:pt idx="12">
                  <c:v>#N/A</c:v>
                </c:pt>
                <c:pt idx="13">
                  <c:v>6251</c:v>
                </c:pt>
                <c:pt idx="14">
                  <c:v>#N/A</c:v>
                </c:pt>
              </c:numCache>
            </c:numRef>
          </c:val>
          <c:smooth val="0"/>
          <c:extLst xmlns:c16r2="http://schemas.microsoft.com/office/drawing/2015/06/chart">
            <c:ext xmlns:c16="http://schemas.microsoft.com/office/drawing/2014/chart" uri="{C3380CC4-5D6E-409C-BE32-E72D297353CC}">
              <c16:uniqueId val="{0000000B-0DE7-413E-8547-A2FCEFC0FFC6}"/>
            </c:ext>
          </c:extLst>
        </c:ser>
        <c:dLbls>
          <c:showLegendKey val="0"/>
          <c:showVal val="0"/>
          <c:showCatName val="0"/>
          <c:showSerName val="0"/>
          <c:showPercent val="0"/>
          <c:showBubbleSize val="0"/>
        </c:dLbls>
        <c:marker val="1"/>
        <c:smooth val="0"/>
        <c:axId val="836428112"/>
        <c:axId val="836424584"/>
      </c:lineChart>
      <c:catAx>
        <c:axId val="83642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6424584"/>
        <c:crosses val="autoZero"/>
        <c:auto val="1"/>
        <c:lblAlgn val="ctr"/>
        <c:lblOffset val="100"/>
        <c:tickLblSkip val="1"/>
        <c:tickMarkSkip val="1"/>
        <c:noMultiLvlLbl val="0"/>
      </c:catAx>
      <c:valAx>
        <c:axId val="836424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642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2990</c:v>
                </c:pt>
                <c:pt idx="1">
                  <c:v>3082</c:v>
                </c:pt>
                <c:pt idx="2">
                  <c:v>3758</c:v>
                </c:pt>
              </c:numCache>
            </c:numRef>
          </c:val>
          <c:extLst xmlns:c16r2="http://schemas.microsoft.com/office/drawing/2015/06/chart">
            <c:ext xmlns:c16="http://schemas.microsoft.com/office/drawing/2014/chart" uri="{C3380CC4-5D6E-409C-BE32-E72D297353CC}">
              <c16:uniqueId val="{00000000-D898-4488-BD76-560D496DF6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327</c:v>
                </c:pt>
                <c:pt idx="1">
                  <c:v>328</c:v>
                </c:pt>
                <c:pt idx="2">
                  <c:v>529</c:v>
                </c:pt>
              </c:numCache>
            </c:numRef>
          </c:val>
          <c:extLst xmlns:c16r2="http://schemas.microsoft.com/office/drawing/2015/06/chart">
            <c:ext xmlns:c16="http://schemas.microsoft.com/office/drawing/2014/chart" uri="{C3380CC4-5D6E-409C-BE32-E72D297353CC}">
              <c16:uniqueId val="{00000001-D898-4488-BD76-560D496DF6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7938</c:v>
                </c:pt>
                <c:pt idx="1">
                  <c:v>7082</c:v>
                </c:pt>
                <c:pt idx="2">
                  <c:v>6430</c:v>
                </c:pt>
              </c:numCache>
            </c:numRef>
          </c:val>
          <c:extLst xmlns:c16r2="http://schemas.microsoft.com/office/drawing/2015/06/chart">
            <c:ext xmlns:c16="http://schemas.microsoft.com/office/drawing/2014/chart" uri="{C3380CC4-5D6E-409C-BE32-E72D297353CC}">
              <c16:uniqueId val="{00000002-D898-4488-BD76-560D496DF68E}"/>
            </c:ext>
          </c:extLst>
        </c:ser>
        <c:dLbls>
          <c:showLegendKey val="0"/>
          <c:showVal val="0"/>
          <c:showCatName val="0"/>
          <c:showSerName val="0"/>
          <c:showPercent val="0"/>
          <c:showBubbleSize val="0"/>
        </c:dLbls>
        <c:gapWidth val="120"/>
        <c:overlap val="100"/>
        <c:axId val="836424976"/>
        <c:axId val="836427328"/>
      </c:barChart>
      <c:catAx>
        <c:axId val="83642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6427328"/>
        <c:crosses val="autoZero"/>
        <c:auto val="1"/>
        <c:lblAlgn val="ctr"/>
        <c:lblOffset val="100"/>
        <c:tickLblSkip val="1"/>
        <c:tickMarkSkip val="1"/>
        <c:noMultiLvlLbl val="0"/>
      </c:catAx>
      <c:valAx>
        <c:axId val="836427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642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生活保護費をはじめとする扶助費の増により基準財政需要額の増があったものの、市たばこ税をはじめとする地方税の増により、基準財政収入額が増となったため、結果として単年度指数としては前年度を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年間の平均としては前年度同様の数値となっているが、他団体と比較して依然として財政基盤の強いほうに入っている。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市たばこ税は一定額以上の税収分について翌年度に県へ交付金として支出する必要があり純粋な一般財源とはいえないこと、依然として扶助費が増加傾向にあることなどから、一層の一般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1"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3" name="テキスト ボックス 92"/>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扶助費や人件費等の増に伴い、経常経費充当一般財源が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6,309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千円の増となったものの、市たばこ税をはじめとする地方税が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万円増となっており、経常一般財源が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9,589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千円の増となったため、前年度より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ポイントの改善がみられた。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市たばこ税のうち一定額以上については翌年度に県への交付金として支出が決まっているため、みかけの数値となっていることからこれまでと同様に自主財源確保と経常経費の抑制に努め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121496</xdr:rowOff>
    </xdr:from>
    <xdr:to>
      <xdr:col>23</xdr:col>
      <xdr:colOff>133350</xdr:colOff>
      <xdr:row>59</xdr:row>
      <xdr:rowOff>148590</xdr:rowOff>
    </xdr:to>
    <xdr:cxnSp macro="">
      <xdr:nvCxnSpPr>
        <xdr:cNvPr id="134" name="直線コネクタ 133"/>
        <xdr:cNvCxnSpPr/>
      </xdr:nvCxnSpPr>
      <xdr:spPr>
        <a:xfrm flipV="1">
          <a:off x="4114800" y="9894146"/>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103294</xdr:rowOff>
    </xdr:to>
    <xdr:cxnSp macro="">
      <xdr:nvCxnSpPr>
        <xdr:cNvPr id="137" name="直線コネクタ 136"/>
        <xdr:cNvCxnSpPr/>
      </xdr:nvCxnSpPr>
      <xdr:spPr>
        <a:xfrm flipV="1">
          <a:off x="3225800" y="1026414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9" name="テキスト ボックス 138"/>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61</xdr:row>
      <xdr:rowOff>103294</xdr:rowOff>
    </xdr:to>
    <xdr:cxnSp macro="">
      <xdr:nvCxnSpPr>
        <xdr:cNvPr id="140" name="直線コネクタ 139"/>
        <xdr:cNvCxnSpPr/>
      </xdr:nvCxnSpPr>
      <xdr:spPr>
        <a:xfrm>
          <a:off x="2336800" y="1015153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52070</xdr:rowOff>
    </xdr:to>
    <xdr:cxnSp macro="">
      <xdr:nvCxnSpPr>
        <xdr:cNvPr id="143" name="直線コネクタ 142"/>
        <xdr:cNvCxnSpPr/>
      </xdr:nvCxnSpPr>
      <xdr:spPr>
        <a:xfrm flipV="1">
          <a:off x="1447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70696</xdr:rowOff>
    </xdr:from>
    <xdr:to>
      <xdr:col>23</xdr:col>
      <xdr:colOff>184150</xdr:colOff>
      <xdr:row>58</xdr:row>
      <xdr:rowOff>846</xdr:rowOff>
    </xdr:to>
    <xdr:sp macro="" textlink="">
      <xdr:nvSpPr>
        <xdr:cNvPr id="153" name="楕円 152"/>
        <xdr:cNvSpPr/>
      </xdr:nvSpPr>
      <xdr:spPr>
        <a:xfrm>
          <a:off x="49022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163423</xdr:rowOff>
    </xdr:from>
    <xdr:ext cx="762000" cy="259045"/>
    <xdr:sp macro="" textlink="">
      <xdr:nvSpPr>
        <xdr:cNvPr id="154" name="財政構造の弾力性該当値テキスト"/>
        <xdr:cNvSpPr txBox="1"/>
      </xdr:nvSpPr>
      <xdr:spPr>
        <a:xfrm>
          <a:off x="5041900" y="976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7" name="楕円 156"/>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8" name="テキスト ボックス 157"/>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9" name="楕円 158"/>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60" name="テキスト ボックス 159"/>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人件費が給与改正等に伴い</a:t>
          </a:r>
          <a:r>
            <a:rPr kumimoji="1" lang="en-US" altLang="ja-JP" sz="1300">
              <a:latin typeface="ＭＳ Ｐゴシック" panose="020B0600070205080204" pitchFamily="50" charset="-128"/>
              <a:ea typeface="ＭＳ Ｐゴシック" panose="020B0600070205080204" pitchFamily="50" charset="-128"/>
            </a:rPr>
            <a:t>1,695</a:t>
          </a:r>
          <a:r>
            <a:rPr kumimoji="1" lang="ja-JP" altLang="en-US" sz="1300">
              <a:latin typeface="ＭＳ Ｐゴシック" panose="020B0600070205080204" pitchFamily="50" charset="-128"/>
              <a:ea typeface="ＭＳ Ｐゴシック" panose="020B0600070205080204" pitchFamily="50" charset="-128"/>
            </a:rPr>
            <a:t>円の増、維持補修費がクリーンセンター修繕料の増等に伴い</a:t>
          </a:r>
          <a:r>
            <a:rPr kumimoji="1" lang="en-US" altLang="ja-JP" sz="1300">
              <a:latin typeface="ＭＳ Ｐゴシック" panose="020B0600070205080204" pitchFamily="50" charset="-128"/>
              <a:ea typeface="ＭＳ Ｐゴシック" panose="020B0600070205080204" pitchFamily="50" charset="-128"/>
            </a:rPr>
            <a:t>2,731</a:t>
          </a:r>
          <a:r>
            <a:rPr kumimoji="1" lang="ja-JP" altLang="en-US" sz="1300">
              <a:latin typeface="ＭＳ Ｐゴシック" panose="020B0600070205080204" pitchFamily="50" charset="-128"/>
              <a:ea typeface="ＭＳ Ｐゴシック" panose="020B0600070205080204" pitchFamily="50" charset="-128"/>
            </a:rPr>
            <a:t>円の増となったが、物件費が予防接種委託料の減などにより</a:t>
          </a:r>
          <a:r>
            <a:rPr kumimoji="1" lang="en-US" altLang="ja-JP" sz="1300">
              <a:latin typeface="ＭＳ Ｐゴシック" panose="020B0600070205080204" pitchFamily="50" charset="-128"/>
              <a:ea typeface="ＭＳ Ｐゴシック" panose="020B0600070205080204" pitchFamily="50" charset="-128"/>
            </a:rPr>
            <a:t>1,368</a:t>
          </a:r>
          <a:r>
            <a:rPr kumimoji="1" lang="ja-JP" altLang="en-US" sz="1300">
              <a:latin typeface="ＭＳ Ｐゴシック" panose="020B0600070205080204" pitchFamily="50" charset="-128"/>
              <a:ea typeface="ＭＳ Ｐゴシック" panose="020B0600070205080204" pitchFamily="50" charset="-128"/>
            </a:rPr>
            <a:t>円の減となった。結果として人件費・物件費の合計については</a:t>
          </a:r>
          <a:r>
            <a:rPr kumimoji="1" lang="en-US" altLang="ja-JP" sz="1300">
              <a:latin typeface="ＭＳ Ｐゴシック" panose="020B0600070205080204" pitchFamily="50" charset="-128"/>
              <a:ea typeface="ＭＳ Ｐゴシック" panose="020B0600070205080204" pitchFamily="50" charset="-128"/>
            </a:rPr>
            <a:t>1,463</a:t>
          </a:r>
          <a:r>
            <a:rPr kumimoji="1" lang="ja-JP" altLang="en-US" sz="1300">
              <a:latin typeface="ＭＳ Ｐゴシック" panose="020B0600070205080204" pitchFamily="50" charset="-128"/>
              <a:ea typeface="ＭＳ Ｐゴシック" panose="020B0600070205080204" pitchFamily="50" charset="-128"/>
            </a:rPr>
            <a:t>円の増となったが、依然として類似団体平均よりは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万円余り低い状態にある。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維持補修費の増に関しては、公共施設等総合計画や個別施設計画に基づいて適正な時期をとらえた修繕を行い、総額の抑制を図っていく。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27632</xdr:rowOff>
    </xdr:from>
    <xdr:to>
      <xdr:col>23</xdr:col>
      <xdr:colOff>133350</xdr:colOff>
      <xdr:row>82</xdr:row>
      <xdr:rowOff>52848</xdr:rowOff>
    </xdr:to>
    <xdr:cxnSp macro="">
      <xdr:nvCxnSpPr>
        <xdr:cNvPr id="199" name="直線コネクタ 198"/>
        <xdr:cNvCxnSpPr/>
      </xdr:nvCxnSpPr>
      <xdr:spPr>
        <a:xfrm>
          <a:off x="4114800" y="14086532"/>
          <a:ext cx="8382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167111</xdr:rowOff>
    </xdr:from>
    <xdr:to>
      <xdr:col>19</xdr:col>
      <xdr:colOff>133350</xdr:colOff>
      <xdr:row>82</xdr:row>
      <xdr:rowOff>27632</xdr:rowOff>
    </xdr:to>
    <xdr:cxnSp macro="">
      <xdr:nvCxnSpPr>
        <xdr:cNvPr id="202" name="直線コネクタ 201"/>
        <xdr:cNvCxnSpPr/>
      </xdr:nvCxnSpPr>
      <xdr:spPr>
        <a:xfrm>
          <a:off x="3225800" y="14054561"/>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167111</xdr:rowOff>
    </xdr:from>
    <xdr:to>
      <xdr:col>15</xdr:col>
      <xdr:colOff>82550</xdr:colOff>
      <xdr:row>82</xdr:row>
      <xdr:rowOff>35406</xdr:rowOff>
    </xdr:to>
    <xdr:cxnSp macro="">
      <xdr:nvCxnSpPr>
        <xdr:cNvPr id="205" name="直線コネクタ 204"/>
        <xdr:cNvCxnSpPr/>
      </xdr:nvCxnSpPr>
      <xdr:spPr>
        <a:xfrm flipV="1">
          <a:off x="2336800" y="14054561"/>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140033</xdr:rowOff>
    </xdr:from>
    <xdr:to>
      <xdr:col>11</xdr:col>
      <xdr:colOff>31750</xdr:colOff>
      <xdr:row>82</xdr:row>
      <xdr:rowOff>35406</xdr:rowOff>
    </xdr:to>
    <xdr:cxnSp macro="">
      <xdr:nvCxnSpPr>
        <xdr:cNvPr id="208" name="直線コネクタ 207"/>
        <xdr:cNvCxnSpPr/>
      </xdr:nvCxnSpPr>
      <xdr:spPr>
        <a:xfrm>
          <a:off x="1447800" y="14027483"/>
          <a:ext cx="889000" cy="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10" name="テキスト ボックス 209"/>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2" name="テキスト ボックス 211"/>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2048</xdr:rowOff>
    </xdr:from>
    <xdr:to>
      <xdr:col>23</xdr:col>
      <xdr:colOff>184150</xdr:colOff>
      <xdr:row>82</xdr:row>
      <xdr:rowOff>103648</xdr:rowOff>
    </xdr:to>
    <xdr:sp macro="" textlink="">
      <xdr:nvSpPr>
        <xdr:cNvPr id="218" name="楕円 217"/>
        <xdr:cNvSpPr/>
      </xdr:nvSpPr>
      <xdr:spPr>
        <a:xfrm>
          <a:off x="4902200" y="14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18575</xdr:rowOff>
    </xdr:from>
    <xdr:ext cx="762000" cy="259045"/>
    <xdr:sp macro="" textlink="">
      <xdr:nvSpPr>
        <xdr:cNvPr id="219" name="人件費・物件費等の状況該当値テキスト"/>
        <xdr:cNvSpPr txBox="1"/>
      </xdr:nvSpPr>
      <xdr:spPr>
        <a:xfrm>
          <a:off x="5041900" y="13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148282</xdr:rowOff>
    </xdr:from>
    <xdr:to>
      <xdr:col>19</xdr:col>
      <xdr:colOff>184150</xdr:colOff>
      <xdr:row>82</xdr:row>
      <xdr:rowOff>78432</xdr:rowOff>
    </xdr:to>
    <xdr:sp macro="" textlink="">
      <xdr:nvSpPr>
        <xdr:cNvPr id="220" name="楕円 219"/>
        <xdr:cNvSpPr/>
      </xdr:nvSpPr>
      <xdr:spPr>
        <a:xfrm>
          <a:off x="4064000" y="14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88609</xdr:rowOff>
    </xdr:from>
    <xdr:ext cx="736600" cy="259045"/>
    <xdr:sp macro="" textlink="">
      <xdr:nvSpPr>
        <xdr:cNvPr id="221" name="テキスト ボックス 220"/>
        <xdr:cNvSpPr txBox="1"/>
      </xdr:nvSpPr>
      <xdr:spPr>
        <a:xfrm>
          <a:off x="3733800" y="1380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116311</xdr:rowOff>
    </xdr:from>
    <xdr:to>
      <xdr:col>15</xdr:col>
      <xdr:colOff>133350</xdr:colOff>
      <xdr:row>82</xdr:row>
      <xdr:rowOff>46461</xdr:rowOff>
    </xdr:to>
    <xdr:sp macro="" textlink="">
      <xdr:nvSpPr>
        <xdr:cNvPr id="222" name="楕円 221"/>
        <xdr:cNvSpPr/>
      </xdr:nvSpPr>
      <xdr:spPr>
        <a:xfrm>
          <a:off x="3175000" y="140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56638</xdr:rowOff>
    </xdr:from>
    <xdr:ext cx="762000" cy="259045"/>
    <xdr:sp macro="" textlink="">
      <xdr:nvSpPr>
        <xdr:cNvPr id="223" name="テキスト ボックス 222"/>
        <xdr:cNvSpPr txBox="1"/>
      </xdr:nvSpPr>
      <xdr:spPr>
        <a:xfrm>
          <a:off x="2844800" y="1377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156056</xdr:rowOff>
    </xdr:from>
    <xdr:to>
      <xdr:col>11</xdr:col>
      <xdr:colOff>82550</xdr:colOff>
      <xdr:row>82</xdr:row>
      <xdr:rowOff>86206</xdr:rowOff>
    </xdr:to>
    <xdr:sp macro="" textlink="">
      <xdr:nvSpPr>
        <xdr:cNvPr id="224" name="楕円 223"/>
        <xdr:cNvSpPr/>
      </xdr:nvSpPr>
      <xdr:spPr>
        <a:xfrm>
          <a:off x="2286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96383</xdr:rowOff>
    </xdr:from>
    <xdr:ext cx="762000" cy="259045"/>
    <xdr:sp macro="" textlink="">
      <xdr:nvSpPr>
        <xdr:cNvPr id="225" name="テキスト ボックス 224"/>
        <xdr:cNvSpPr txBox="1"/>
      </xdr:nvSpPr>
      <xdr:spPr>
        <a:xfrm>
          <a:off x="1955800" y="138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89233</xdr:rowOff>
    </xdr:from>
    <xdr:to>
      <xdr:col>7</xdr:col>
      <xdr:colOff>31750</xdr:colOff>
      <xdr:row>82</xdr:row>
      <xdr:rowOff>19383</xdr:rowOff>
    </xdr:to>
    <xdr:sp macro="" textlink="">
      <xdr:nvSpPr>
        <xdr:cNvPr id="226" name="楕円 225"/>
        <xdr:cNvSpPr/>
      </xdr:nvSpPr>
      <xdr:spPr>
        <a:xfrm>
          <a:off x="1397000" y="139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29560</xdr:rowOff>
    </xdr:from>
    <xdr:ext cx="762000" cy="259045"/>
    <xdr:sp macro="" textlink="">
      <xdr:nvSpPr>
        <xdr:cNvPr id="227" name="テキスト ボックス 226"/>
        <xdr:cNvSpPr txBox="1"/>
      </xdr:nvSpPr>
      <xdr:spPr>
        <a:xfrm>
          <a:off x="1066800" y="137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昨年度に引き続き、類似団体の平均を下回っている。今後も国及び県の動向を注視し、給与の適正化を図っていく。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83609</xdr:rowOff>
    </xdr:to>
    <xdr:cxnSp macro="">
      <xdr:nvCxnSpPr>
        <xdr:cNvPr id="261" name="直線コネクタ 260"/>
        <xdr:cNvCxnSpPr/>
      </xdr:nvCxnSpPr>
      <xdr:spPr>
        <a:xfrm flipV="1">
          <a:off x="16179800" y="141224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83</xdr:row>
      <xdr:rowOff>52916</xdr:rowOff>
    </xdr:to>
    <xdr:cxnSp macro="">
      <xdr:nvCxnSpPr>
        <xdr:cNvPr id="264" name="直線コネクタ 263"/>
        <xdr:cNvCxnSpPr/>
      </xdr:nvCxnSpPr>
      <xdr:spPr>
        <a:xfrm flipV="1">
          <a:off x="15290800" y="141425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73025</xdr:rowOff>
    </xdr:to>
    <xdr:cxnSp macro="">
      <xdr:nvCxnSpPr>
        <xdr:cNvPr id="267" name="直線コネクタ 266"/>
        <xdr:cNvCxnSpPr/>
      </xdr:nvCxnSpPr>
      <xdr:spPr>
        <a:xfrm flipV="1">
          <a:off x="14401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153459</xdr:rowOff>
    </xdr:to>
    <xdr:cxnSp macro="">
      <xdr:nvCxnSpPr>
        <xdr:cNvPr id="270" name="直線コネクタ 269"/>
        <xdr:cNvCxnSpPr/>
      </xdr:nvCxnSpPr>
      <xdr:spPr>
        <a:xfrm flipV="1">
          <a:off x="13512800" y="143033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80" name="楕円 279"/>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81"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82" name="楕円 281"/>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83" name="テキスト ボックス 282"/>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4" name="楕円 28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5" name="テキスト ボックス 284"/>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6" name="楕円 285"/>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7" name="テキスト ボックス 286"/>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8" name="楕円 287"/>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9" name="テキスト ボックス 288"/>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これまでの定員適正化計画に基づき、平成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年度の職員数から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名程度の削減を行ってきたため、類似団体平均を下回る状態が続いている。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現在の計画である平成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年度の定員適正化計画においては、現在の職員数を基本としながら、社会情勢や地方分権の進捗に合わせて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人程度の範囲内で柔軟に増減を行うこととされており、今後とも事務事業の統廃合や組織のスクラップアンドビルドを行いながら、適正な定員管理に努める。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129032</xdr:rowOff>
    </xdr:from>
    <xdr:to>
      <xdr:col>81</xdr:col>
      <xdr:colOff>44450</xdr:colOff>
      <xdr:row>61</xdr:row>
      <xdr:rowOff>133858</xdr:rowOff>
    </xdr:to>
    <xdr:cxnSp macro="">
      <xdr:nvCxnSpPr>
        <xdr:cNvPr id="322" name="直線コネクタ 321"/>
        <xdr:cNvCxnSpPr/>
      </xdr:nvCxnSpPr>
      <xdr:spPr>
        <a:xfrm>
          <a:off x="16179800" y="105874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129032</xdr:rowOff>
    </xdr:from>
    <xdr:to>
      <xdr:col>77</xdr:col>
      <xdr:colOff>44450</xdr:colOff>
      <xdr:row>61</xdr:row>
      <xdr:rowOff>131445</xdr:rowOff>
    </xdr:to>
    <xdr:cxnSp macro="">
      <xdr:nvCxnSpPr>
        <xdr:cNvPr id="325" name="直線コネクタ 324"/>
        <xdr:cNvCxnSpPr/>
      </xdr:nvCxnSpPr>
      <xdr:spPr>
        <a:xfrm flipV="1">
          <a:off x="15290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129032</xdr:rowOff>
    </xdr:from>
    <xdr:to>
      <xdr:col>72</xdr:col>
      <xdr:colOff>203200</xdr:colOff>
      <xdr:row>61</xdr:row>
      <xdr:rowOff>131445</xdr:rowOff>
    </xdr:to>
    <xdr:cxnSp macro="">
      <xdr:nvCxnSpPr>
        <xdr:cNvPr id="328" name="直線コネクタ 327"/>
        <xdr:cNvCxnSpPr/>
      </xdr:nvCxnSpPr>
      <xdr:spPr>
        <a:xfrm>
          <a:off x="14401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129032</xdr:rowOff>
    </xdr:from>
    <xdr:to>
      <xdr:col>68</xdr:col>
      <xdr:colOff>152400</xdr:colOff>
      <xdr:row>61</xdr:row>
      <xdr:rowOff>129032</xdr:rowOff>
    </xdr:to>
    <xdr:cxnSp macro="">
      <xdr:nvCxnSpPr>
        <xdr:cNvPr id="331" name="直線コネクタ 330"/>
        <xdr:cNvCxnSpPr/>
      </xdr:nvCxnSpPr>
      <xdr:spPr>
        <a:xfrm>
          <a:off x="13512800" y="10587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3" name="テキスト ボックス 332"/>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83058</xdr:rowOff>
    </xdr:from>
    <xdr:to>
      <xdr:col>81</xdr:col>
      <xdr:colOff>95250</xdr:colOff>
      <xdr:row>62</xdr:row>
      <xdr:rowOff>13208</xdr:rowOff>
    </xdr:to>
    <xdr:sp macro="" textlink="">
      <xdr:nvSpPr>
        <xdr:cNvPr id="341" name="楕円 340"/>
        <xdr:cNvSpPr/>
      </xdr:nvSpPr>
      <xdr:spPr>
        <a:xfrm>
          <a:off x="16967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99585</xdr:rowOff>
    </xdr:from>
    <xdr:ext cx="762000" cy="259045"/>
    <xdr:sp macro="" textlink="">
      <xdr:nvSpPr>
        <xdr:cNvPr id="342" name="定員管理の状況該当値テキスト"/>
        <xdr:cNvSpPr txBox="1"/>
      </xdr:nvSpPr>
      <xdr:spPr>
        <a:xfrm>
          <a:off x="17106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78232</xdr:rowOff>
    </xdr:from>
    <xdr:to>
      <xdr:col>77</xdr:col>
      <xdr:colOff>95250</xdr:colOff>
      <xdr:row>62</xdr:row>
      <xdr:rowOff>8382</xdr:rowOff>
    </xdr:to>
    <xdr:sp macro="" textlink="">
      <xdr:nvSpPr>
        <xdr:cNvPr id="343" name="楕円 342"/>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18559</xdr:rowOff>
    </xdr:from>
    <xdr:ext cx="736600" cy="259045"/>
    <xdr:sp macro="" textlink="">
      <xdr:nvSpPr>
        <xdr:cNvPr id="344" name="テキスト ボックス 343"/>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5" name="楕円 344"/>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6" name="テキスト ボックス 345"/>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47" name="楕円 346"/>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18559</xdr:rowOff>
    </xdr:from>
    <xdr:ext cx="762000" cy="259045"/>
    <xdr:sp macro="" textlink="">
      <xdr:nvSpPr>
        <xdr:cNvPr id="348" name="テキスト ボックス 347"/>
        <xdr:cNvSpPr txBox="1"/>
      </xdr:nvSpPr>
      <xdr:spPr>
        <a:xfrm>
          <a:off x="14020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9" name="楕円 348"/>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50" name="テキスト ボックス 349"/>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はあったものの、一部償還が据え置かれている起債があることや利率の低下などの要因により元利償還金が減となったこと、標準財政規模が増加したことなどから単年度の実質公債費比率が低下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年平均の数値においても低下している。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年度までは元利償還金が横ばいで推移する予測であるが、令和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年度より始まる新一般廃棄物処理施設の工事に伴い大きく起債額が増加することから、今後とも緊急度・ニーズの的確な把握に努め、事業の選択と集中を図っていく。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105410</xdr:rowOff>
    </xdr:to>
    <xdr:cxnSp macro="">
      <xdr:nvCxnSpPr>
        <xdr:cNvPr id="384" name="直線コネクタ 383"/>
        <xdr:cNvCxnSpPr/>
      </xdr:nvCxnSpPr>
      <xdr:spPr>
        <a:xfrm flipV="1">
          <a:off x="16179800" y="671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169756</xdr:rowOff>
    </xdr:to>
    <xdr:cxnSp macro="">
      <xdr:nvCxnSpPr>
        <xdr:cNvPr id="387" name="直線コネクタ 386"/>
        <xdr:cNvCxnSpPr/>
      </xdr:nvCxnSpPr>
      <xdr:spPr>
        <a:xfrm flipV="1">
          <a:off x="15290800" y="67919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30480</xdr:rowOff>
    </xdr:to>
    <xdr:cxnSp macro="">
      <xdr:nvCxnSpPr>
        <xdr:cNvPr id="390" name="直線コネクタ 389"/>
        <xdr:cNvCxnSpPr/>
      </xdr:nvCxnSpPr>
      <xdr:spPr>
        <a:xfrm flipV="1">
          <a:off x="14401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70696</xdr:rowOff>
    </xdr:to>
    <xdr:cxnSp macro="">
      <xdr:nvCxnSpPr>
        <xdr:cNvPr id="393" name="直線コネクタ 392"/>
        <xdr:cNvCxnSpPr/>
      </xdr:nvCxnSpPr>
      <xdr:spPr>
        <a:xfrm flipV="1">
          <a:off x="13512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3" name="楕円 402"/>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4"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5" name="楕円 404"/>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6" name="テキスト ボックス 405"/>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7" name="楕円 406"/>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8" name="テキスト ボックス 40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9" name="楕円 40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0" name="テキスト ボックス 409"/>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1" name="楕円 410"/>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12" name="テキスト ボックス 411"/>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将来負担比率が昨年度に比べて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となった要因は、地方債現在高の増を上回る公営企業債等繰入見込額の減により将来負担額が減となったことや、基準財政需要額算入見込額及び充当可能基金の増により充当可能財源等が増え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充当可能基金のうち財政調整基金については、翌年度の市たばこ税の県交付金も含まれていることから見かけの数値であるといえる。今後会計根度任用職員への移行など新たな支出も見込まれることから、歳入と歳出のバランスをとり、充当可能基金等の維持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95371</xdr:rowOff>
    </xdr:from>
    <xdr:to>
      <xdr:col>81</xdr:col>
      <xdr:colOff>44450</xdr:colOff>
      <xdr:row>16</xdr:row>
      <xdr:rowOff>8950</xdr:rowOff>
    </xdr:to>
    <xdr:cxnSp macro="">
      <xdr:nvCxnSpPr>
        <xdr:cNvPr id="448" name="直線コネクタ 447"/>
        <xdr:cNvCxnSpPr/>
      </xdr:nvCxnSpPr>
      <xdr:spPr>
        <a:xfrm flipV="1">
          <a:off x="16179800" y="2667121"/>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8950</xdr:rowOff>
    </xdr:from>
    <xdr:to>
      <xdr:col>77</xdr:col>
      <xdr:colOff>44450</xdr:colOff>
      <xdr:row>16</xdr:row>
      <xdr:rowOff>44571</xdr:rowOff>
    </xdr:to>
    <xdr:cxnSp macro="">
      <xdr:nvCxnSpPr>
        <xdr:cNvPr id="451" name="直線コネクタ 450"/>
        <xdr:cNvCxnSpPr/>
      </xdr:nvCxnSpPr>
      <xdr:spPr>
        <a:xfrm flipV="1">
          <a:off x="15290800" y="275215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53" name="テキスト ボックス 452"/>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23888</xdr:rowOff>
    </xdr:from>
    <xdr:to>
      <xdr:col>72</xdr:col>
      <xdr:colOff>203200</xdr:colOff>
      <xdr:row>16</xdr:row>
      <xdr:rowOff>44571</xdr:rowOff>
    </xdr:to>
    <xdr:cxnSp macro="">
      <xdr:nvCxnSpPr>
        <xdr:cNvPr id="454" name="直線コネクタ 453"/>
        <xdr:cNvCxnSpPr/>
      </xdr:nvCxnSpPr>
      <xdr:spPr>
        <a:xfrm>
          <a:off x="14401800" y="276708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56" name="テキスト ボックス 455"/>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23888</xdr:rowOff>
    </xdr:from>
    <xdr:to>
      <xdr:col>68</xdr:col>
      <xdr:colOff>152400</xdr:colOff>
      <xdr:row>16</xdr:row>
      <xdr:rowOff>130750</xdr:rowOff>
    </xdr:to>
    <xdr:cxnSp macro="">
      <xdr:nvCxnSpPr>
        <xdr:cNvPr id="457" name="直線コネクタ 456"/>
        <xdr:cNvCxnSpPr/>
      </xdr:nvCxnSpPr>
      <xdr:spPr>
        <a:xfrm flipV="1">
          <a:off x="13512800" y="2767088"/>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44571</xdr:rowOff>
    </xdr:from>
    <xdr:to>
      <xdr:col>81</xdr:col>
      <xdr:colOff>95250</xdr:colOff>
      <xdr:row>15</xdr:row>
      <xdr:rowOff>146171</xdr:rowOff>
    </xdr:to>
    <xdr:sp macro="" textlink="">
      <xdr:nvSpPr>
        <xdr:cNvPr id="467" name="楕円 466"/>
        <xdr:cNvSpPr/>
      </xdr:nvSpPr>
      <xdr:spPr>
        <a:xfrm>
          <a:off x="169672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61098</xdr:rowOff>
    </xdr:from>
    <xdr:ext cx="762000" cy="259045"/>
    <xdr:sp macro="" textlink="">
      <xdr:nvSpPr>
        <xdr:cNvPr id="468" name="将来負担の状況該当値テキスト"/>
        <xdr:cNvSpPr txBox="1"/>
      </xdr:nvSpPr>
      <xdr:spPr>
        <a:xfrm>
          <a:off x="17106900" y="24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129600</xdr:rowOff>
    </xdr:from>
    <xdr:to>
      <xdr:col>77</xdr:col>
      <xdr:colOff>95250</xdr:colOff>
      <xdr:row>16</xdr:row>
      <xdr:rowOff>59750</xdr:rowOff>
    </xdr:to>
    <xdr:sp macro="" textlink="">
      <xdr:nvSpPr>
        <xdr:cNvPr id="469" name="楕円 468"/>
        <xdr:cNvSpPr/>
      </xdr:nvSpPr>
      <xdr:spPr>
        <a:xfrm>
          <a:off x="16129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69927</xdr:rowOff>
    </xdr:from>
    <xdr:ext cx="736600" cy="259045"/>
    <xdr:sp macro="" textlink="">
      <xdr:nvSpPr>
        <xdr:cNvPr id="470" name="テキスト ボックス 469"/>
        <xdr:cNvSpPr txBox="1"/>
      </xdr:nvSpPr>
      <xdr:spPr>
        <a:xfrm>
          <a:off x="15798800" y="247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165221</xdr:rowOff>
    </xdr:from>
    <xdr:to>
      <xdr:col>73</xdr:col>
      <xdr:colOff>44450</xdr:colOff>
      <xdr:row>16</xdr:row>
      <xdr:rowOff>95371</xdr:rowOff>
    </xdr:to>
    <xdr:sp macro="" textlink="">
      <xdr:nvSpPr>
        <xdr:cNvPr id="471" name="楕円 470"/>
        <xdr:cNvSpPr/>
      </xdr:nvSpPr>
      <xdr:spPr>
        <a:xfrm>
          <a:off x="15240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105548</xdr:rowOff>
    </xdr:from>
    <xdr:ext cx="762000" cy="259045"/>
    <xdr:sp macro="" textlink="">
      <xdr:nvSpPr>
        <xdr:cNvPr id="472" name="テキスト ボックス 471"/>
        <xdr:cNvSpPr txBox="1"/>
      </xdr:nvSpPr>
      <xdr:spPr>
        <a:xfrm>
          <a:off x="14909800" y="250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144538</xdr:rowOff>
    </xdr:from>
    <xdr:to>
      <xdr:col>68</xdr:col>
      <xdr:colOff>203200</xdr:colOff>
      <xdr:row>16</xdr:row>
      <xdr:rowOff>74688</xdr:rowOff>
    </xdr:to>
    <xdr:sp macro="" textlink="">
      <xdr:nvSpPr>
        <xdr:cNvPr id="473" name="楕円 472"/>
        <xdr:cNvSpPr/>
      </xdr:nvSpPr>
      <xdr:spPr>
        <a:xfrm>
          <a:off x="14351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59465</xdr:rowOff>
    </xdr:from>
    <xdr:ext cx="762000" cy="259045"/>
    <xdr:sp macro="" textlink="">
      <xdr:nvSpPr>
        <xdr:cNvPr id="474" name="テキスト ボックス 473"/>
        <xdr:cNvSpPr txBox="1"/>
      </xdr:nvSpPr>
      <xdr:spPr>
        <a:xfrm>
          <a:off x="14020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79950</xdr:rowOff>
    </xdr:from>
    <xdr:to>
      <xdr:col>64</xdr:col>
      <xdr:colOff>152400</xdr:colOff>
      <xdr:row>17</xdr:row>
      <xdr:rowOff>10100</xdr:rowOff>
    </xdr:to>
    <xdr:sp macro="" textlink="">
      <xdr:nvSpPr>
        <xdr:cNvPr id="475" name="楕円 474"/>
        <xdr:cNvSpPr/>
      </xdr:nvSpPr>
      <xdr:spPr>
        <a:xfrm>
          <a:off x="13462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166327</xdr:rowOff>
    </xdr:from>
    <xdr:ext cx="762000" cy="259045"/>
    <xdr:sp macro="" textlink="">
      <xdr:nvSpPr>
        <xdr:cNvPr id="476" name="テキスト ボックス 475"/>
        <xdr:cNvSpPr txBox="1"/>
      </xdr:nvSpPr>
      <xdr:spPr>
        <a:xfrm>
          <a:off x="13131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人件費に係る経常収支比率については、地方税の増に伴い経常収支比率が減となったものの、扶助費の伸びが大きかったために人件費が増となったにもかかわらず対前年度比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今後は、扶助費の伸びが今後も一定程度続くことや公債費及び補助費が横ばいで推移すると見込まれることから、数年間は横ばいから若干の減少の傾向が続くものとみられる。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118836</xdr:rowOff>
    </xdr:to>
    <xdr:cxnSp macro="">
      <xdr:nvCxnSpPr>
        <xdr:cNvPr id="68" name="直線コネクタ 67"/>
        <xdr:cNvCxnSpPr/>
      </xdr:nvCxnSpPr>
      <xdr:spPr>
        <a:xfrm flipV="1">
          <a:off x="3987800" y="6282872"/>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118836</xdr:rowOff>
    </xdr:from>
    <xdr:to>
      <xdr:col>19</xdr:col>
      <xdr:colOff>187325</xdr:colOff>
      <xdr:row>38</xdr:row>
      <xdr:rowOff>61685</xdr:rowOff>
    </xdr:to>
    <xdr:cxnSp macro="">
      <xdr:nvCxnSpPr>
        <xdr:cNvPr id="71" name="直線コネクタ 70"/>
        <xdr:cNvCxnSpPr/>
      </xdr:nvCxnSpPr>
      <xdr:spPr>
        <a:xfrm flipV="1">
          <a:off x="3098800" y="6462486"/>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38</xdr:row>
      <xdr:rowOff>61685</xdr:rowOff>
    </xdr:to>
    <xdr:cxnSp macro="">
      <xdr:nvCxnSpPr>
        <xdr:cNvPr id="74" name="直線コネクタ 73"/>
        <xdr:cNvCxnSpPr/>
      </xdr:nvCxnSpPr>
      <xdr:spPr>
        <a:xfrm>
          <a:off x="2209800" y="6364514"/>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69850</xdr:rowOff>
    </xdr:to>
    <xdr:cxnSp macro="">
      <xdr:nvCxnSpPr>
        <xdr:cNvPr id="77" name="直線コネクタ 76"/>
        <xdr:cNvCxnSpPr/>
      </xdr:nvCxnSpPr>
      <xdr:spPr>
        <a:xfrm flipV="1">
          <a:off x="1320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76399</xdr:rowOff>
    </xdr:from>
    <xdr:ext cx="762000" cy="259045"/>
    <xdr:sp macro="" textlink="">
      <xdr:nvSpPr>
        <xdr:cNvPr id="88"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90" name="テキスト ボックス 89"/>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2" name="テキスト ボックス 91"/>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3" name="楕円 92"/>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56441</xdr:rowOff>
    </xdr:from>
    <xdr:ext cx="762000" cy="259045"/>
    <xdr:sp macro="" textlink="">
      <xdr:nvSpPr>
        <xdr:cNvPr id="94" name="テキスト ボックス 93"/>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6" name="テキスト ボックス 95"/>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物件費に係る経常収支比率については、分子となる物件費の減や分母となる経常一般財源が市たばこ税をはじめとする地方税の増に伴い増加したため減となった。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今後の見通しとしては、市税については概ね増加の傾向が続き、物件費については、ほぼ横ばいの状況が続くと考えられることから、横ばいもしくは微減となると見込まれる。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18</xdr:row>
      <xdr:rowOff>159657</xdr:rowOff>
    </xdr:to>
    <xdr:cxnSp macro="">
      <xdr:nvCxnSpPr>
        <xdr:cNvPr id="131" name="直線コネクタ 130"/>
        <xdr:cNvCxnSpPr/>
      </xdr:nvCxnSpPr>
      <xdr:spPr>
        <a:xfrm flipV="1">
          <a:off x="15671800" y="29518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4536</xdr:rowOff>
    </xdr:to>
    <xdr:cxnSp macro="">
      <xdr:nvCxnSpPr>
        <xdr:cNvPr id="134" name="直線コネクタ 133"/>
        <xdr:cNvCxnSpPr/>
      </xdr:nvCxnSpPr>
      <xdr:spPr>
        <a:xfrm flipV="1">
          <a:off x="14782800" y="3245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4536</xdr:rowOff>
    </xdr:to>
    <xdr:cxnSp macro="">
      <xdr:nvCxnSpPr>
        <xdr:cNvPr id="137" name="直線コネクタ 136"/>
        <xdr:cNvCxnSpPr/>
      </xdr:nvCxnSpPr>
      <xdr:spPr>
        <a:xfrm>
          <a:off x="13893800" y="31804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94343</xdr:rowOff>
    </xdr:to>
    <xdr:cxnSp macro="">
      <xdr:nvCxnSpPr>
        <xdr:cNvPr id="140" name="直線コネクタ 139"/>
        <xdr:cNvCxnSpPr/>
      </xdr:nvCxnSpPr>
      <xdr:spPr>
        <a:xfrm>
          <a:off x="13004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51"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2" name="楕円 151"/>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3" name="テキスト ボックス 152"/>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4" name="楕円 153"/>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40113</xdr:rowOff>
    </xdr:from>
    <xdr:ext cx="762000" cy="259045"/>
    <xdr:sp macro="" textlink="">
      <xdr:nvSpPr>
        <xdr:cNvPr id="155" name="テキスト ボックス 154"/>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6" name="楕円 155"/>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7" name="テキスト ボックス 156"/>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8" name="楕円 157"/>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9" name="テキスト ボックス 158"/>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扶助費に係る経常収支比率については、生活保護費や障害福祉サービス等給付費等の伸びが著しく、対前年度比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ポイントの増となった。扶助費については類似団体及び沖縄県の平均値を大きく上回っており、その差も大きくなっている。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今後も扶助費については待機児童解消に向けた認定こども園運営補助金等のニーズが大きいと思われるため、事業の精査や統合整理を図りながら継続可能な事業展開を行う必要がある。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140607</xdr:rowOff>
    </xdr:to>
    <xdr:cxnSp macro="">
      <xdr:nvCxnSpPr>
        <xdr:cNvPr id="194" name="直線コネクタ 193"/>
        <xdr:cNvCxnSpPr/>
      </xdr:nvCxnSpPr>
      <xdr:spPr>
        <a:xfrm>
          <a:off x="3987800" y="101146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59</xdr:row>
      <xdr:rowOff>42635</xdr:rowOff>
    </xdr:to>
    <xdr:cxnSp macro="">
      <xdr:nvCxnSpPr>
        <xdr:cNvPr id="197" name="直線コネクタ 196"/>
        <xdr:cNvCxnSpPr/>
      </xdr:nvCxnSpPr>
      <xdr:spPr>
        <a:xfrm flipV="1">
          <a:off x="3098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59</xdr:row>
      <xdr:rowOff>42635</xdr:rowOff>
    </xdr:to>
    <xdr:cxnSp macro="">
      <xdr:nvCxnSpPr>
        <xdr:cNvPr id="200" name="直線コネクタ 199"/>
        <xdr:cNvCxnSpPr/>
      </xdr:nvCxnSpPr>
      <xdr:spPr>
        <a:xfrm>
          <a:off x="2209800" y="9929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156935</xdr:rowOff>
    </xdr:to>
    <xdr:cxnSp macro="">
      <xdr:nvCxnSpPr>
        <xdr:cNvPr id="203" name="直線コネクタ 202"/>
        <xdr:cNvCxnSpPr/>
      </xdr:nvCxnSpPr>
      <xdr:spPr>
        <a:xfrm>
          <a:off x="1320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3" name="楕円 212"/>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4"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15" name="楕円 214"/>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6" name="テキスト ボックス 215"/>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17" name="楕円 216"/>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8" name="テキスト ボックス 217"/>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9" name="楕円 218"/>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20" name="テキスト ボックス 219"/>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21" name="楕円 220"/>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22" name="テキスト ボックス 221"/>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クリーンセンター施設修繕料など維持補修費が増加したが、操出金が国民健康保険特別会計への操り出しが大きく減少したことにより対前年度比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維持補修に関しては、公共施設等総合管理計画及び個別施設計画に基づき、計画的かつ効率的な修繕に努める。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78015</xdr:rowOff>
    </xdr:to>
    <xdr:cxnSp macro="">
      <xdr:nvCxnSpPr>
        <xdr:cNvPr id="257" name="直線コネクタ 256"/>
        <xdr:cNvCxnSpPr/>
      </xdr:nvCxnSpPr>
      <xdr:spPr>
        <a:xfrm flipV="1">
          <a:off x="15671800" y="94996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110672</xdr:rowOff>
    </xdr:to>
    <xdr:cxnSp macro="">
      <xdr:nvCxnSpPr>
        <xdr:cNvPr id="260" name="直線コネクタ 259"/>
        <xdr:cNvCxnSpPr/>
      </xdr:nvCxnSpPr>
      <xdr:spPr>
        <a:xfrm flipV="1">
          <a:off x="14782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159657</xdr:rowOff>
    </xdr:to>
    <xdr:cxnSp macro="">
      <xdr:nvCxnSpPr>
        <xdr:cNvPr id="263" name="直線コネクタ 262"/>
        <xdr:cNvCxnSpPr/>
      </xdr:nvCxnSpPr>
      <xdr:spPr>
        <a:xfrm flipV="1">
          <a:off x="13893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61685</xdr:rowOff>
    </xdr:from>
    <xdr:to>
      <xdr:col>69</xdr:col>
      <xdr:colOff>92075</xdr:colOff>
      <xdr:row>56</xdr:row>
      <xdr:rowOff>159657</xdr:rowOff>
    </xdr:to>
    <xdr:cxnSp macro="">
      <xdr:nvCxnSpPr>
        <xdr:cNvPr id="266" name="直線コネクタ 265"/>
        <xdr:cNvCxnSpPr/>
      </xdr:nvCxnSpPr>
      <xdr:spPr>
        <a:xfrm>
          <a:off x="13004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6" name="楕円 27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8" name="楕円 277"/>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9" name="テキスト ボックス 278"/>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80" name="楕円 279"/>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81" name="テキスト ボックス 280"/>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82" name="楕円 281"/>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83" name="テキスト ボックス 282"/>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xdr:rowOff>
    </xdr:from>
    <xdr:to>
      <xdr:col>65</xdr:col>
      <xdr:colOff>53975</xdr:colOff>
      <xdr:row>56</xdr:row>
      <xdr:rowOff>112485</xdr:rowOff>
    </xdr:to>
    <xdr:sp macro="" textlink="">
      <xdr:nvSpPr>
        <xdr:cNvPr id="284" name="楕円 283"/>
        <xdr:cNvSpPr/>
      </xdr:nvSpPr>
      <xdr:spPr>
        <a:xfrm>
          <a:off x="12954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122662</xdr:rowOff>
    </xdr:from>
    <xdr:ext cx="762000" cy="259045"/>
    <xdr:sp macro="" textlink="">
      <xdr:nvSpPr>
        <xdr:cNvPr id="285" name="テキスト ボックス 284"/>
        <xdr:cNvSpPr txBox="1"/>
      </xdr:nvSpPr>
      <xdr:spPr>
        <a:xfrm>
          <a:off x="12623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補助費等に係る経常収支比率については、放課後児童健全育成事業補助金の増などにより分子となる補助費等の増があったものの、それを上回る経常一般財源の増があったことにより減となった。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今後も各補助金の内容についての精査を行い、適正化を図っていく。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33</xdr:row>
      <xdr:rowOff>37193</xdr:rowOff>
    </xdr:to>
    <xdr:cxnSp macro="">
      <xdr:nvCxnSpPr>
        <xdr:cNvPr id="320" name="直線コネクタ 319"/>
        <xdr:cNvCxnSpPr/>
      </xdr:nvCxnSpPr>
      <xdr:spPr>
        <a:xfrm flipV="1">
          <a:off x="15671800" y="5629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113393</xdr:rowOff>
    </xdr:to>
    <xdr:cxnSp macro="">
      <xdr:nvCxnSpPr>
        <xdr:cNvPr id="323" name="直線コネクタ 322"/>
        <xdr:cNvCxnSpPr/>
      </xdr:nvCxnSpPr>
      <xdr:spPr>
        <a:xfrm flipV="1">
          <a:off x="14782800" y="569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113393</xdr:rowOff>
    </xdr:to>
    <xdr:cxnSp macro="">
      <xdr:nvCxnSpPr>
        <xdr:cNvPr id="326" name="直線コネクタ 325"/>
        <xdr:cNvCxnSpPr/>
      </xdr:nvCxnSpPr>
      <xdr:spPr>
        <a:xfrm>
          <a:off x="13893800" y="5651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37193</xdr:rowOff>
    </xdr:to>
    <xdr:cxnSp macro="">
      <xdr:nvCxnSpPr>
        <xdr:cNvPr id="329" name="直線コネクタ 328"/>
        <xdr:cNvCxnSpPr/>
      </xdr:nvCxnSpPr>
      <xdr:spPr>
        <a:xfrm flipV="1">
          <a:off x="13004800" y="565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39" name="楕円 338"/>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40"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341" name="楕円 340"/>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98170</xdr:rowOff>
    </xdr:from>
    <xdr:ext cx="736600" cy="259045"/>
    <xdr:sp macro="" textlink="">
      <xdr:nvSpPr>
        <xdr:cNvPr id="342" name="テキスト ボックス 341"/>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62593</xdr:rowOff>
    </xdr:from>
    <xdr:to>
      <xdr:col>74</xdr:col>
      <xdr:colOff>31750</xdr:colOff>
      <xdr:row>33</xdr:row>
      <xdr:rowOff>164193</xdr:rowOff>
    </xdr:to>
    <xdr:sp macro="" textlink="">
      <xdr:nvSpPr>
        <xdr:cNvPr id="343" name="楕円 342"/>
        <xdr:cNvSpPr/>
      </xdr:nvSpPr>
      <xdr:spPr>
        <a:xfrm>
          <a:off x="14732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2920</xdr:rowOff>
    </xdr:from>
    <xdr:ext cx="762000" cy="259045"/>
    <xdr:sp macro="" textlink="">
      <xdr:nvSpPr>
        <xdr:cNvPr id="344" name="テキスト ボックス 343"/>
        <xdr:cNvSpPr txBox="1"/>
      </xdr:nvSpPr>
      <xdr:spPr>
        <a:xfrm>
          <a:off x="14401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45" name="楕円 344"/>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46" name="テキスト ボックス 345"/>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47" name="楕円 346"/>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48" name="テキスト ボックス 347"/>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償還期間満了に対して新たな起債のうち金額の大きなものについては据置期間に当たっていることや利率の低下による利子の償還額が減少していることが要因で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今後の見通しとしては、据置期間にあった特定駐留軍用地等内土地取得事業債の償還が始まることや新規として新一般廃棄物処理施設建設債の予定もあることから増加することが見込まれる。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97065</xdr:rowOff>
    </xdr:to>
    <xdr:cxnSp macro="">
      <xdr:nvCxnSpPr>
        <xdr:cNvPr id="383" name="直線コネクタ 382"/>
        <xdr:cNvCxnSpPr/>
      </xdr:nvCxnSpPr>
      <xdr:spPr>
        <a:xfrm flipV="1">
          <a:off x="3987800" y="12814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97065</xdr:rowOff>
    </xdr:from>
    <xdr:to>
      <xdr:col>19</xdr:col>
      <xdr:colOff>187325</xdr:colOff>
      <xdr:row>76</xdr:row>
      <xdr:rowOff>99786</xdr:rowOff>
    </xdr:to>
    <xdr:cxnSp macro="">
      <xdr:nvCxnSpPr>
        <xdr:cNvPr id="386" name="直線コネクタ 385"/>
        <xdr:cNvCxnSpPr/>
      </xdr:nvCxnSpPr>
      <xdr:spPr>
        <a:xfrm flipV="1">
          <a:off x="3098800" y="12955815"/>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99786</xdr:rowOff>
    </xdr:to>
    <xdr:cxnSp macro="">
      <xdr:nvCxnSpPr>
        <xdr:cNvPr id="389" name="直線コネクタ 388"/>
        <xdr:cNvCxnSpPr/>
      </xdr:nvCxnSpPr>
      <xdr:spPr>
        <a:xfrm>
          <a:off x="2209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121557</xdr:rowOff>
    </xdr:to>
    <xdr:cxnSp macro="">
      <xdr:nvCxnSpPr>
        <xdr:cNvPr id="392" name="直線コネクタ 391"/>
        <xdr:cNvCxnSpPr/>
      </xdr:nvCxnSpPr>
      <xdr:spPr>
        <a:xfrm flipV="1">
          <a:off x="1320800" y="1308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402" name="楕円 40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403"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46265</xdr:rowOff>
    </xdr:from>
    <xdr:to>
      <xdr:col>20</xdr:col>
      <xdr:colOff>38100</xdr:colOff>
      <xdr:row>75</xdr:row>
      <xdr:rowOff>147864</xdr:rowOff>
    </xdr:to>
    <xdr:sp macro="" textlink="">
      <xdr:nvSpPr>
        <xdr:cNvPr id="404" name="楕円 403"/>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158042</xdr:rowOff>
    </xdr:from>
    <xdr:ext cx="736600" cy="259045"/>
    <xdr:sp macro="" textlink="">
      <xdr:nvSpPr>
        <xdr:cNvPr id="405" name="テキスト ボックス 404"/>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406" name="楕円 405"/>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407" name="テキスト ボックス 406"/>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8" name="楕円 407"/>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9" name="テキスト ボックス 408"/>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10" name="楕円 409"/>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11" name="テキスト ボックス 410"/>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ポイントの減となり、類似団体・沖縄県の平均を下回った。その主な要因としては、市たばこ税をはじめとする地方税の大幅な増加（対前年度比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万円増）である。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75</xdr:row>
      <xdr:rowOff>16510</xdr:rowOff>
    </xdr:to>
    <xdr:cxnSp macro="">
      <xdr:nvCxnSpPr>
        <xdr:cNvPr id="444" name="直線コネクタ 443"/>
        <xdr:cNvCxnSpPr/>
      </xdr:nvCxnSpPr>
      <xdr:spPr>
        <a:xfrm flipV="1">
          <a:off x="15671800" y="126238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101617</xdr:rowOff>
    </xdr:from>
    <xdr:ext cx="762000" cy="259045"/>
    <xdr:sp macro="" textlink="">
      <xdr:nvSpPr>
        <xdr:cNvPr id="445" name="公債費以外平均値テキスト"/>
        <xdr:cNvSpPr txBox="1"/>
      </xdr:nvSpPr>
      <xdr:spPr>
        <a:xfrm>
          <a:off x="16598900" y="1278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5080</xdr:rowOff>
    </xdr:to>
    <xdr:cxnSp macro="">
      <xdr:nvCxnSpPr>
        <xdr:cNvPr id="447" name="直線コネクタ 446"/>
        <xdr:cNvCxnSpPr/>
      </xdr:nvCxnSpPr>
      <xdr:spPr>
        <a:xfrm flipV="1">
          <a:off x="14782800" y="12875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76</xdr:row>
      <xdr:rowOff>5080</xdr:rowOff>
    </xdr:to>
    <xdr:cxnSp macro="">
      <xdr:nvCxnSpPr>
        <xdr:cNvPr id="450" name="直線コネクタ 449"/>
        <xdr:cNvCxnSpPr/>
      </xdr:nvCxnSpPr>
      <xdr:spPr>
        <a:xfrm>
          <a:off x="13893800" y="12677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73</xdr:row>
      <xdr:rowOff>161290</xdr:rowOff>
    </xdr:to>
    <xdr:cxnSp macro="">
      <xdr:nvCxnSpPr>
        <xdr:cNvPr id="453" name="直線コネクタ 452"/>
        <xdr:cNvCxnSpPr/>
      </xdr:nvCxnSpPr>
      <xdr:spPr>
        <a:xfrm>
          <a:off x="13004800" y="12646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57150</xdr:rowOff>
    </xdr:from>
    <xdr:to>
      <xdr:col>82</xdr:col>
      <xdr:colOff>158750</xdr:colOff>
      <xdr:row>73</xdr:row>
      <xdr:rowOff>158750</xdr:rowOff>
    </xdr:to>
    <xdr:sp macro="" textlink="">
      <xdr:nvSpPr>
        <xdr:cNvPr id="463" name="楕円 462"/>
        <xdr:cNvSpPr/>
      </xdr:nvSpPr>
      <xdr:spPr>
        <a:xfrm>
          <a:off x="16459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73677</xdr:rowOff>
    </xdr:from>
    <xdr:ext cx="762000" cy="259045"/>
    <xdr:sp macro="" textlink="">
      <xdr:nvSpPr>
        <xdr:cNvPr id="464" name="公債費以外該当値テキスト"/>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65" name="楕円 464"/>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52087</xdr:rowOff>
    </xdr:from>
    <xdr:ext cx="736600" cy="259045"/>
    <xdr:sp macro="" textlink="">
      <xdr:nvSpPr>
        <xdr:cNvPr id="466" name="テキスト ボックス 465"/>
        <xdr:cNvSpPr txBox="1"/>
      </xdr:nvSpPr>
      <xdr:spPr>
        <a:xfrm>
          <a:off x="15290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67" name="楕円 466"/>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68" name="テキスト ボックス 467"/>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69" name="楕円 468"/>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70" name="テキスト ボックス 46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80010</xdr:rowOff>
    </xdr:from>
    <xdr:to>
      <xdr:col>65</xdr:col>
      <xdr:colOff>53975</xdr:colOff>
      <xdr:row>74</xdr:row>
      <xdr:rowOff>10160</xdr:rowOff>
    </xdr:to>
    <xdr:sp macro="" textlink="">
      <xdr:nvSpPr>
        <xdr:cNvPr id="471" name="楕円 470"/>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20337</xdr:rowOff>
    </xdr:from>
    <xdr:ext cx="762000" cy="259045"/>
    <xdr:sp macro="" textlink="">
      <xdr:nvSpPr>
        <xdr:cNvPr id="472" name="テキスト ボックス 471"/>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51736</xdr:rowOff>
    </xdr:from>
    <xdr:to>
      <xdr:col>29</xdr:col>
      <xdr:colOff>127000</xdr:colOff>
      <xdr:row>19</xdr:row>
      <xdr:rowOff>100591</xdr:rowOff>
    </xdr:to>
    <xdr:cxnSp macro="">
      <xdr:nvCxnSpPr>
        <xdr:cNvPr id="52" name="直線コネクタ 51"/>
        <xdr:cNvCxnSpPr/>
      </xdr:nvCxnSpPr>
      <xdr:spPr bwMode="auto">
        <a:xfrm flipV="1">
          <a:off x="5003800" y="3356911"/>
          <a:ext cx="647700" cy="4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100591</xdr:rowOff>
    </xdr:from>
    <xdr:to>
      <xdr:col>26</xdr:col>
      <xdr:colOff>50800</xdr:colOff>
      <xdr:row>19</xdr:row>
      <xdr:rowOff>126880</xdr:rowOff>
    </xdr:to>
    <xdr:cxnSp macro="">
      <xdr:nvCxnSpPr>
        <xdr:cNvPr id="55" name="直線コネクタ 54"/>
        <xdr:cNvCxnSpPr/>
      </xdr:nvCxnSpPr>
      <xdr:spPr bwMode="auto">
        <a:xfrm flipV="1">
          <a:off x="4305300" y="3405766"/>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104575</xdr:rowOff>
    </xdr:from>
    <xdr:to>
      <xdr:col>22</xdr:col>
      <xdr:colOff>114300</xdr:colOff>
      <xdr:row>19</xdr:row>
      <xdr:rowOff>126880</xdr:rowOff>
    </xdr:to>
    <xdr:cxnSp macro="">
      <xdr:nvCxnSpPr>
        <xdr:cNvPr id="58" name="直線コネクタ 57"/>
        <xdr:cNvCxnSpPr/>
      </xdr:nvCxnSpPr>
      <xdr:spPr bwMode="auto">
        <a:xfrm>
          <a:off x="3606800" y="3409750"/>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104575</xdr:rowOff>
    </xdr:from>
    <xdr:to>
      <xdr:col>18</xdr:col>
      <xdr:colOff>177800</xdr:colOff>
      <xdr:row>19</xdr:row>
      <xdr:rowOff>137820</xdr:rowOff>
    </xdr:to>
    <xdr:cxnSp macro="">
      <xdr:nvCxnSpPr>
        <xdr:cNvPr id="61" name="直線コネクタ 60"/>
        <xdr:cNvCxnSpPr/>
      </xdr:nvCxnSpPr>
      <xdr:spPr bwMode="auto">
        <a:xfrm flipV="1">
          <a:off x="2908300" y="3409750"/>
          <a:ext cx="698500" cy="3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936</xdr:rowOff>
    </xdr:from>
    <xdr:to>
      <xdr:col>29</xdr:col>
      <xdr:colOff>177800</xdr:colOff>
      <xdr:row>19</xdr:row>
      <xdr:rowOff>102536</xdr:rowOff>
    </xdr:to>
    <xdr:sp macro="" textlink="">
      <xdr:nvSpPr>
        <xdr:cNvPr id="71" name="楕円 70"/>
        <xdr:cNvSpPr/>
      </xdr:nvSpPr>
      <xdr:spPr bwMode="auto">
        <a:xfrm>
          <a:off x="56007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80963</xdr:rowOff>
    </xdr:from>
    <xdr:ext cx="762000" cy="259045"/>
    <xdr:sp macro="" textlink="">
      <xdr:nvSpPr>
        <xdr:cNvPr id="72" name="人口1人当たり決算額の推移該当値テキスト130"/>
        <xdr:cNvSpPr txBox="1"/>
      </xdr:nvSpPr>
      <xdr:spPr>
        <a:xfrm>
          <a:off x="5740400" y="32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49791</xdr:rowOff>
    </xdr:from>
    <xdr:to>
      <xdr:col>26</xdr:col>
      <xdr:colOff>101600</xdr:colOff>
      <xdr:row>19</xdr:row>
      <xdr:rowOff>151391</xdr:rowOff>
    </xdr:to>
    <xdr:sp macro="" textlink="">
      <xdr:nvSpPr>
        <xdr:cNvPr id="73" name="楕円 72"/>
        <xdr:cNvSpPr/>
      </xdr:nvSpPr>
      <xdr:spPr bwMode="auto">
        <a:xfrm>
          <a:off x="4953000" y="3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136168</xdr:rowOff>
    </xdr:from>
    <xdr:ext cx="736600" cy="259045"/>
    <xdr:sp macro="" textlink="">
      <xdr:nvSpPr>
        <xdr:cNvPr id="74" name="テキスト ボックス 73"/>
        <xdr:cNvSpPr txBox="1"/>
      </xdr:nvSpPr>
      <xdr:spPr>
        <a:xfrm>
          <a:off x="4622800" y="344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76080</xdr:rowOff>
    </xdr:from>
    <xdr:to>
      <xdr:col>22</xdr:col>
      <xdr:colOff>165100</xdr:colOff>
      <xdr:row>20</xdr:row>
      <xdr:rowOff>6230</xdr:rowOff>
    </xdr:to>
    <xdr:sp macro="" textlink="">
      <xdr:nvSpPr>
        <xdr:cNvPr id="75" name="楕円 74"/>
        <xdr:cNvSpPr/>
      </xdr:nvSpPr>
      <xdr:spPr bwMode="auto">
        <a:xfrm>
          <a:off x="4254500" y="338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162457</xdr:rowOff>
    </xdr:from>
    <xdr:ext cx="762000" cy="259045"/>
    <xdr:sp macro="" textlink="">
      <xdr:nvSpPr>
        <xdr:cNvPr id="76" name="テキスト ボックス 75"/>
        <xdr:cNvSpPr txBox="1"/>
      </xdr:nvSpPr>
      <xdr:spPr>
        <a:xfrm>
          <a:off x="3924300" y="34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53775</xdr:rowOff>
    </xdr:from>
    <xdr:to>
      <xdr:col>19</xdr:col>
      <xdr:colOff>38100</xdr:colOff>
      <xdr:row>19</xdr:row>
      <xdr:rowOff>155375</xdr:rowOff>
    </xdr:to>
    <xdr:sp macro="" textlink="">
      <xdr:nvSpPr>
        <xdr:cNvPr id="77" name="楕円 76"/>
        <xdr:cNvSpPr/>
      </xdr:nvSpPr>
      <xdr:spPr bwMode="auto">
        <a:xfrm>
          <a:off x="3556000" y="3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140152</xdr:rowOff>
    </xdr:from>
    <xdr:ext cx="762000" cy="259045"/>
    <xdr:sp macro="" textlink="">
      <xdr:nvSpPr>
        <xdr:cNvPr id="78" name="テキスト ボックス 77"/>
        <xdr:cNvSpPr txBox="1"/>
      </xdr:nvSpPr>
      <xdr:spPr>
        <a:xfrm>
          <a:off x="3225800" y="34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87020</xdr:rowOff>
    </xdr:from>
    <xdr:to>
      <xdr:col>15</xdr:col>
      <xdr:colOff>101600</xdr:colOff>
      <xdr:row>20</xdr:row>
      <xdr:rowOff>17170</xdr:rowOff>
    </xdr:to>
    <xdr:sp macro="" textlink="">
      <xdr:nvSpPr>
        <xdr:cNvPr id="79" name="楕円 78"/>
        <xdr:cNvSpPr/>
      </xdr:nvSpPr>
      <xdr:spPr bwMode="auto">
        <a:xfrm>
          <a:off x="2857500" y="339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1947</xdr:rowOff>
    </xdr:from>
    <xdr:ext cx="762000" cy="259045"/>
    <xdr:sp macro="" textlink="">
      <xdr:nvSpPr>
        <xdr:cNvPr id="80" name="テキスト ボックス 79"/>
        <xdr:cNvSpPr txBox="1"/>
      </xdr:nvSpPr>
      <xdr:spPr>
        <a:xfrm>
          <a:off x="2527300" y="34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307594</xdr:rowOff>
    </xdr:from>
    <xdr:to>
      <xdr:col>29</xdr:col>
      <xdr:colOff>127000</xdr:colOff>
      <xdr:row>35</xdr:row>
      <xdr:rowOff>330388</xdr:rowOff>
    </xdr:to>
    <xdr:cxnSp macro="">
      <xdr:nvCxnSpPr>
        <xdr:cNvPr id="115" name="直線コネクタ 114"/>
        <xdr:cNvCxnSpPr/>
      </xdr:nvCxnSpPr>
      <xdr:spPr bwMode="auto">
        <a:xfrm>
          <a:off x="5003800" y="6917944"/>
          <a:ext cx="647700" cy="2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226931</xdr:rowOff>
    </xdr:from>
    <xdr:to>
      <xdr:col>26</xdr:col>
      <xdr:colOff>50800</xdr:colOff>
      <xdr:row>35</xdr:row>
      <xdr:rowOff>307594</xdr:rowOff>
    </xdr:to>
    <xdr:cxnSp macro="">
      <xdr:nvCxnSpPr>
        <xdr:cNvPr id="118" name="直線コネクタ 117"/>
        <xdr:cNvCxnSpPr/>
      </xdr:nvCxnSpPr>
      <xdr:spPr bwMode="auto">
        <a:xfrm>
          <a:off x="4305300" y="6837281"/>
          <a:ext cx="698500" cy="8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199009</xdr:rowOff>
    </xdr:from>
    <xdr:to>
      <xdr:col>22</xdr:col>
      <xdr:colOff>114300</xdr:colOff>
      <xdr:row>35</xdr:row>
      <xdr:rowOff>226931</xdr:rowOff>
    </xdr:to>
    <xdr:cxnSp macro="">
      <xdr:nvCxnSpPr>
        <xdr:cNvPr id="121" name="直線コネクタ 120"/>
        <xdr:cNvCxnSpPr/>
      </xdr:nvCxnSpPr>
      <xdr:spPr bwMode="auto">
        <a:xfrm>
          <a:off x="3606800" y="6809359"/>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198029</xdr:rowOff>
    </xdr:from>
    <xdr:to>
      <xdr:col>18</xdr:col>
      <xdr:colOff>177800</xdr:colOff>
      <xdr:row>35</xdr:row>
      <xdr:rowOff>199009</xdr:rowOff>
    </xdr:to>
    <xdr:cxnSp macro="">
      <xdr:nvCxnSpPr>
        <xdr:cNvPr id="124" name="直線コネクタ 123"/>
        <xdr:cNvCxnSpPr/>
      </xdr:nvCxnSpPr>
      <xdr:spPr bwMode="auto">
        <a:xfrm>
          <a:off x="2908300" y="6808379"/>
          <a:ext cx="6985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279588</xdr:rowOff>
    </xdr:from>
    <xdr:to>
      <xdr:col>29</xdr:col>
      <xdr:colOff>177800</xdr:colOff>
      <xdr:row>36</xdr:row>
      <xdr:rowOff>38288</xdr:rowOff>
    </xdr:to>
    <xdr:sp macro="" textlink="">
      <xdr:nvSpPr>
        <xdr:cNvPr id="134" name="楕円 133"/>
        <xdr:cNvSpPr/>
      </xdr:nvSpPr>
      <xdr:spPr bwMode="auto">
        <a:xfrm>
          <a:off x="5600700" y="688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251665</xdr:rowOff>
    </xdr:from>
    <xdr:ext cx="762000" cy="259045"/>
    <xdr:sp macro="" textlink="">
      <xdr:nvSpPr>
        <xdr:cNvPr id="135" name="人口1人当たり決算額の推移該当値テキスト445"/>
        <xdr:cNvSpPr txBox="1"/>
      </xdr:nvSpPr>
      <xdr:spPr>
        <a:xfrm>
          <a:off x="5740400" y="686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256794</xdr:rowOff>
    </xdr:from>
    <xdr:to>
      <xdr:col>26</xdr:col>
      <xdr:colOff>101600</xdr:colOff>
      <xdr:row>36</xdr:row>
      <xdr:rowOff>15494</xdr:rowOff>
    </xdr:to>
    <xdr:sp macro="" textlink="">
      <xdr:nvSpPr>
        <xdr:cNvPr id="136" name="楕円 135"/>
        <xdr:cNvSpPr/>
      </xdr:nvSpPr>
      <xdr:spPr bwMode="auto">
        <a:xfrm>
          <a:off x="49530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271</xdr:rowOff>
    </xdr:from>
    <xdr:ext cx="736600" cy="259045"/>
    <xdr:sp macro="" textlink="">
      <xdr:nvSpPr>
        <xdr:cNvPr id="137" name="テキスト ボックス 136"/>
        <xdr:cNvSpPr txBox="1"/>
      </xdr:nvSpPr>
      <xdr:spPr>
        <a:xfrm>
          <a:off x="4622800" y="695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176131</xdr:rowOff>
    </xdr:from>
    <xdr:to>
      <xdr:col>22</xdr:col>
      <xdr:colOff>165100</xdr:colOff>
      <xdr:row>35</xdr:row>
      <xdr:rowOff>277731</xdr:rowOff>
    </xdr:to>
    <xdr:sp macro="" textlink="">
      <xdr:nvSpPr>
        <xdr:cNvPr id="138" name="楕円 137"/>
        <xdr:cNvSpPr/>
      </xdr:nvSpPr>
      <xdr:spPr bwMode="auto">
        <a:xfrm>
          <a:off x="4254500" y="678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262508</xdr:rowOff>
    </xdr:from>
    <xdr:ext cx="762000" cy="259045"/>
    <xdr:sp macro="" textlink="">
      <xdr:nvSpPr>
        <xdr:cNvPr id="139" name="テキスト ボックス 138"/>
        <xdr:cNvSpPr txBox="1"/>
      </xdr:nvSpPr>
      <xdr:spPr>
        <a:xfrm>
          <a:off x="3924300" y="68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148209</xdr:rowOff>
    </xdr:from>
    <xdr:to>
      <xdr:col>19</xdr:col>
      <xdr:colOff>38100</xdr:colOff>
      <xdr:row>35</xdr:row>
      <xdr:rowOff>249809</xdr:rowOff>
    </xdr:to>
    <xdr:sp macro="" textlink="">
      <xdr:nvSpPr>
        <xdr:cNvPr id="140" name="楕円 139"/>
        <xdr:cNvSpPr/>
      </xdr:nvSpPr>
      <xdr:spPr bwMode="auto">
        <a:xfrm>
          <a:off x="3556000" y="675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259986</xdr:rowOff>
    </xdr:from>
    <xdr:ext cx="762000" cy="259045"/>
    <xdr:sp macro="" textlink="">
      <xdr:nvSpPr>
        <xdr:cNvPr id="141" name="テキスト ボックス 140"/>
        <xdr:cNvSpPr txBox="1"/>
      </xdr:nvSpPr>
      <xdr:spPr>
        <a:xfrm>
          <a:off x="3225800" y="652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147229</xdr:rowOff>
    </xdr:from>
    <xdr:to>
      <xdr:col>15</xdr:col>
      <xdr:colOff>101600</xdr:colOff>
      <xdr:row>35</xdr:row>
      <xdr:rowOff>248829</xdr:rowOff>
    </xdr:to>
    <xdr:sp macro="" textlink="">
      <xdr:nvSpPr>
        <xdr:cNvPr id="142" name="楕円 141"/>
        <xdr:cNvSpPr/>
      </xdr:nvSpPr>
      <xdr:spPr bwMode="auto">
        <a:xfrm>
          <a:off x="2857500" y="675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259006</xdr:rowOff>
    </xdr:from>
    <xdr:ext cx="762000" cy="259045"/>
    <xdr:sp macro="" textlink="">
      <xdr:nvSpPr>
        <xdr:cNvPr id="143" name="テキスト ボックス 142"/>
        <xdr:cNvSpPr txBox="1"/>
      </xdr:nvSpPr>
      <xdr:spPr>
        <a:xfrm>
          <a:off x="2527300" y="65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64327</xdr:rowOff>
    </xdr:from>
    <xdr:to>
      <xdr:col>24</xdr:col>
      <xdr:colOff>63500</xdr:colOff>
      <xdr:row>37</xdr:row>
      <xdr:rowOff>112105</xdr:rowOff>
    </xdr:to>
    <xdr:cxnSp macro="">
      <xdr:nvCxnSpPr>
        <xdr:cNvPr id="63" name="直線コネクタ 62"/>
        <xdr:cNvCxnSpPr/>
      </xdr:nvCxnSpPr>
      <xdr:spPr>
        <a:xfrm flipV="1">
          <a:off x="3797300" y="6407977"/>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112105</xdr:rowOff>
    </xdr:from>
    <xdr:to>
      <xdr:col>19</xdr:col>
      <xdr:colOff>177800</xdr:colOff>
      <xdr:row>37</xdr:row>
      <xdr:rowOff>153939</xdr:rowOff>
    </xdr:to>
    <xdr:cxnSp macro="">
      <xdr:nvCxnSpPr>
        <xdr:cNvPr id="66" name="直線コネクタ 65"/>
        <xdr:cNvCxnSpPr/>
      </xdr:nvCxnSpPr>
      <xdr:spPr>
        <a:xfrm flipV="1">
          <a:off x="2908300" y="6455755"/>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112333</xdr:rowOff>
    </xdr:from>
    <xdr:to>
      <xdr:col>15</xdr:col>
      <xdr:colOff>50800</xdr:colOff>
      <xdr:row>37</xdr:row>
      <xdr:rowOff>153939</xdr:rowOff>
    </xdr:to>
    <xdr:cxnSp macro="">
      <xdr:nvCxnSpPr>
        <xdr:cNvPr id="69" name="直線コネクタ 68"/>
        <xdr:cNvCxnSpPr/>
      </xdr:nvCxnSpPr>
      <xdr:spPr>
        <a:xfrm>
          <a:off x="2019300" y="6455983"/>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33042</xdr:rowOff>
    </xdr:from>
    <xdr:to>
      <xdr:col>10</xdr:col>
      <xdr:colOff>114300</xdr:colOff>
      <xdr:row>37</xdr:row>
      <xdr:rowOff>112333</xdr:rowOff>
    </xdr:to>
    <xdr:cxnSp macro="">
      <xdr:nvCxnSpPr>
        <xdr:cNvPr id="72" name="直線コネクタ 71"/>
        <xdr:cNvCxnSpPr/>
      </xdr:nvCxnSpPr>
      <xdr:spPr>
        <a:xfrm>
          <a:off x="1130300" y="6376692"/>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13527</xdr:rowOff>
    </xdr:from>
    <xdr:to>
      <xdr:col>24</xdr:col>
      <xdr:colOff>114300</xdr:colOff>
      <xdr:row>37</xdr:row>
      <xdr:rowOff>115127</xdr:rowOff>
    </xdr:to>
    <xdr:sp macro="" textlink="">
      <xdr:nvSpPr>
        <xdr:cNvPr id="82" name="楕円 81"/>
        <xdr:cNvSpPr/>
      </xdr:nvSpPr>
      <xdr:spPr>
        <a:xfrm>
          <a:off x="4584700" y="63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163404</xdr:rowOff>
    </xdr:from>
    <xdr:ext cx="534377" cy="259045"/>
    <xdr:sp macro="" textlink="">
      <xdr:nvSpPr>
        <xdr:cNvPr id="83" name="人件費該当値テキスト"/>
        <xdr:cNvSpPr txBox="1"/>
      </xdr:nvSpPr>
      <xdr:spPr>
        <a:xfrm>
          <a:off x="4686300" y="63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61305</xdr:rowOff>
    </xdr:from>
    <xdr:to>
      <xdr:col>20</xdr:col>
      <xdr:colOff>38100</xdr:colOff>
      <xdr:row>37</xdr:row>
      <xdr:rowOff>162905</xdr:rowOff>
    </xdr:to>
    <xdr:sp macro="" textlink="">
      <xdr:nvSpPr>
        <xdr:cNvPr id="84" name="楕円 83"/>
        <xdr:cNvSpPr/>
      </xdr:nvSpPr>
      <xdr:spPr>
        <a:xfrm>
          <a:off x="3746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154032</xdr:rowOff>
    </xdr:from>
    <xdr:ext cx="534377" cy="259045"/>
    <xdr:sp macro="" textlink="">
      <xdr:nvSpPr>
        <xdr:cNvPr id="85" name="テキスト ボックス 84"/>
        <xdr:cNvSpPr txBox="1"/>
      </xdr:nvSpPr>
      <xdr:spPr>
        <a:xfrm>
          <a:off x="353011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103139</xdr:rowOff>
    </xdr:from>
    <xdr:to>
      <xdr:col>15</xdr:col>
      <xdr:colOff>101600</xdr:colOff>
      <xdr:row>38</xdr:row>
      <xdr:rowOff>33289</xdr:rowOff>
    </xdr:to>
    <xdr:sp macro="" textlink="">
      <xdr:nvSpPr>
        <xdr:cNvPr id="86" name="楕円 85"/>
        <xdr:cNvSpPr/>
      </xdr:nvSpPr>
      <xdr:spPr>
        <a:xfrm>
          <a:off x="28575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24416</xdr:rowOff>
    </xdr:from>
    <xdr:ext cx="534377" cy="259045"/>
    <xdr:sp macro="" textlink="">
      <xdr:nvSpPr>
        <xdr:cNvPr id="87" name="テキスト ボックス 86"/>
        <xdr:cNvSpPr txBox="1"/>
      </xdr:nvSpPr>
      <xdr:spPr>
        <a:xfrm>
          <a:off x="2641111" y="65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61533</xdr:rowOff>
    </xdr:from>
    <xdr:to>
      <xdr:col>10</xdr:col>
      <xdr:colOff>165100</xdr:colOff>
      <xdr:row>37</xdr:row>
      <xdr:rowOff>163133</xdr:rowOff>
    </xdr:to>
    <xdr:sp macro="" textlink="">
      <xdr:nvSpPr>
        <xdr:cNvPr id="88" name="楕円 87"/>
        <xdr:cNvSpPr/>
      </xdr:nvSpPr>
      <xdr:spPr>
        <a:xfrm>
          <a:off x="1968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154260</xdr:rowOff>
    </xdr:from>
    <xdr:ext cx="534377" cy="259045"/>
    <xdr:sp macro="" textlink="">
      <xdr:nvSpPr>
        <xdr:cNvPr id="89" name="テキスト ボックス 88"/>
        <xdr:cNvSpPr txBox="1"/>
      </xdr:nvSpPr>
      <xdr:spPr>
        <a:xfrm>
          <a:off x="1752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153692</xdr:rowOff>
    </xdr:from>
    <xdr:to>
      <xdr:col>6</xdr:col>
      <xdr:colOff>38100</xdr:colOff>
      <xdr:row>37</xdr:row>
      <xdr:rowOff>83842</xdr:rowOff>
    </xdr:to>
    <xdr:sp macro="" textlink="">
      <xdr:nvSpPr>
        <xdr:cNvPr id="90" name="楕円 89"/>
        <xdr:cNvSpPr/>
      </xdr:nvSpPr>
      <xdr:spPr>
        <a:xfrm>
          <a:off x="1079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74969</xdr:rowOff>
    </xdr:from>
    <xdr:ext cx="534377" cy="259045"/>
    <xdr:sp macro="" textlink="">
      <xdr:nvSpPr>
        <xdr:cNvPr id="91" name="テキスト ボックス 90"/>
        <xdr:cNvSpPr txBox="1"/>
      </xdr:nvSpPr>
      <xdr:spPr>
        <a:xfrm>
          <a:off x="863111" y="64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90551</xdr:rowOff>
    </xdr:from>
    <xdr:to>
      <xdr:col>24</xdr:col>
      <xdr:colOff>63500</xdr:colOff>
      <xdr:row>57</xdr:row>
      <xdr:rowOff>135226</xdr:rowOff>
    </xdr:to>
    <xdr:cxnSp macro="">
      <xdr:nvCxnSpPr>
        <xdr:cNvPr id="123" name="直線コネクタ 122"/>
        <xdr:cNvCxnSpPr/>
      </xdr:nvCxnSpPr>
      <xdr:spPr>
        <a:xfrm>
          <a:off x="3797300" y="9863201"/>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90551</xdr:rowOff>
    </xdr:from>
    <xdr:to>
      <xdr:col>19</xdr:col>
      <xdr:colOff>177800</xdr:colOff>
      <xdr:row>57</xdr:row>
      <xdr:rowOff>124580</xdr:rowOff>
    </xdr:to>
    <xdr:cxnSp macro="">
      <xdr:nvCxnSpPr>
        <xdr:cNvPr id="126" name="直線コネクタ 125"/>
        <xdr:cNvCxnSpPr/>
      </xdr:nvCxnSpPr>
      <xdr:spPr>
        <a:xfrm flipV="1">
          <a:off x="2908300" y="9863201"/>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69945</xdr:rowOff>
    </xdr:from>
    <xdr:to>
      <xdr:col>15</xdr:col>
      <xdr:colOff>50800</xdr:colOff>
      <xdr:row>57</xdr:row>
      <xdr:rowOff>124580</xdr:rowOff>
    </xdr:to>
    <xdr:cxnSp macro="">
      <xdr:nvCxnSpPr>
        <xdr:cNvPr id="129" name="直線コネクタ 128"/>
        <xdr:cNvCxnSpPr/>
      </xdr:nvCxnSpPr>
      <xdr:spPr>
        <a:xfrm>
          <a:off x="2019300" y="9842595"/>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69945</xdr:rowOff>
    </xdr:from>
    <xdr:to>
      <xdr:col>10</xdr:col>
      <xdr:colOff>114300</xdr:colOff>
      <xdr:row>58</xdr:row>
      <xdr:rowOff>1887</xdr:rowOff>
    </xdr:to>
    <xdr:cxnSp macro="">
      <xdr:nvCxnSpPr>
        <xdr:cNvPr id="132" name="直線コネクタ 131"/>
        <xdr:cNvCxnSpPr/>
      </xdr:nvCxnSpPr>
      <xdr:spPr>
        <a:xfrm flipV="1">
          <a:off x="1130300" y="9842595"/>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84426</xdr:rowOff>
    </xdr:from>
    <xdr:to>
      <xdr:col>24</xdr:col>
      <xdr:colOff>114300</xdr:colOff>
      <xdr:row>58</xdr:row>
      <xdr:rowOff>14576</xdr:rowOff>
    </xdr:to>
    <xdr:sp macro="" textlink="">
      <xdr:nvSpPr>
        <xdr:cNvPr id="142" name="楕円 141"/>
        <xdr:cNvSpPr/>
      </xdr:nvSpPr>
      <xdr:spPr>
        <a:xfrm>
          <a:off x="4584700" y="9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62853</xdr:rowOff>
    </xdr:from>
    <xdr:ext cx="534377" cy="259045"/>
    <xdr:sp macro="" textlink="">
      <xdr:nvSpPr>
        <xdr:cNvPr id="143" name="物件費該当値テキスト"/>
        <xdr:cNvSpPr txBox="1"/>
      </xdr:nvSpPr>
      <xdr:spPr>
        <a:xfrm>
          <a:off x="4686300" y="98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39751</xdr:rowOff>
    </xdr:from>
    <xdr:to>
      <xdr:col>20</xdr:col>
      <xdr:colOff>38100</xdr:colOff>
      <xdr:row>57</xdr:row>
      <xdr:rowOff>141351</xdr:rowOff>
    </xdr:to>
    <xdr:sp macro="" textlink="">
      <xdr:nvSpPr>
        <xdr:cNvPr id="144" name="楕円 143"/>
        <xdr:cNvSpPr/>
      </xdr:nvSpPr>
      <xdr:spPr>
        <a:xfrm>
          <a:off x="37465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132478</xdr:rowOff>
    </xdr:from>
    <xdr:ext cx="534377" cy="259045"/>
    <xdr:sp macro="" textlink="">
      <xdr:nvSpPr>
        <xdr:cNvPr id="145" name="テキスト ボックス 144"/>
        <xdr:cNvSpPr txBox="1"/>
      </xdr:nvSpPr>
      <xdr:spPr>
        <a:xfrm>
          <a:off x="3530111" y="99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73780</xdr:rowOff>
    </xdr:from>
    <xdr:to>
      <xdr:col>15</xdr:col>
      <xdr:colOff>101600</xdr:colOff>
      <xdr:row>58</xdr:row>
      <xdr:rowOff>3930</xdr:rowOff>
    </xdr:to>
    <xdr:sp macro="" textlink="">
      <xdr:nvSpPr>
        <xdr:cNvPr id="146" name="楕円 145"/>
        <xdr:cNvSpPr/>
      </xdr:nvSpPr>
      <xdr:spPr>
        <a:xfrm>
          <a:off x="28575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166507</xdr:rowOff>
    </xdr:from>
    <xdr:ext cx="534377" cy="259045"/>
    <xdr:sp macro="" textlink="">
      <xdr:nvSpPr>
        <xdr:cNvPr id="147" name="テキスト ボックス 146"/>
        <xdr:cNvSpPr txBox="1"/>
      </xdr:nvSpPr>
      <xdr:spPr>
        <a:xfrm>
          <a:off x="2641111" y="99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19145</xdr:rowOff>
    </xdr:from>
    <xdr:to>
      <xdr:col>10</xdr:col>
      <xdr:colOff>165100</xdr:colOff>
      <xdr:row>57</xdr:row>
      <xdr:rowOff>120745</xdr:rowOff>
    </xdr:to>
    <xdr:sp macro="" textlink="">
      <xdr:nvSpPr>
        <xdr:cNvPr id="148" name="楕円 147"/>
        <xdr:cNvSpPr/>
      </xdr:nvSpPr>
      <xdr:spPr>
        <a:xfrm>
          <a:off x="19685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111872</xdr:rowOff>
    </xdr:from>
    <xdr:ext cx="534377" cy="259045"/>
    <xdr:sp macro="" textlink="">
      <xdr:nvSpPr>
        <xdr:cNvPr id="149" name="テキスト ボックス 148"/>
        <xdr:cNvSpPr txBox="1"/>
      </xdr:nvSpPr>
      <xdr:spPr>
        <a:xfrm>
          <a:off x="1752111" y="9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122537</xdr:rowOff>
    </xdr:from>
    <xdr:to>
      <xdr:col>6</xdr:col>
      <xdr:colOff>38100</xdr:colOff>
      <xdr:row>58</xdr:row>
      <xdr:rowOff>52687</xdr:rowOff>
    </xdr:to>
    <xdr:sp macro="" textlink="">
      <xdr:nvSpPr>
        <xdr:cNvPr id="150" name="楕円 149"/>
        <xdr:cNvSpPr/>
      </xdr:nvSpPr>
      <xdr:spPr>
        <a:xfrm>
          <a:off x="1079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43814</xdr:rowOff>
    </xdr:from>
    <xdr:ext cx="534377" cy="259045"/>
    <xdr:sp macro="" textlink="">
      <xdr:nvSpPr>
        <xdr:cNvPr id="151" name="テキスト ボックス 150"/>
        <xdr:cNvSpPr txBox="1"/>
      </xdr:nvSpPr>
      <xdr:spPr>
        <a:xfrm>
          <a:off x="863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78</xdr:row>
      <xdr:rowOff>7798</xdr:rowOff>
    </xdr:to>
    <xdr:cxnSp macro="">
      <xdr:nvCxnSpPr>
        <xdr:cNvPr id="180" name="直線コネクタ 179"/>
        <xdr:cNvCxnSpPr/>
      </xdr:nvCxnSpPr>
      <xdr:spPr>
        <a:xfrm flipV="1">
          <a:off x="3797300" y="13294258"/>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xdr:rowOff>
    </xdr:from>
    <xdr:to>
      <xdr:col>19</xdr:col>
      <xdr:colOff>177800</xdr:colOff>
      <xdr:row>78</xdr:row>
      <xdr:rowOff>7798</xdr:rowOff>
    </xdr:to>
    <xdr:cxnSp macro="">
      <xdr:nvCxnSpPr>
        <xdr:cNvPr id="183" name="直線コネクタ 182"/>
        <xdr:cNvCxnSpPr/>
      </xdr:nvCxnSpPr>
      <xdr:spPr>
        <a:xfrm>
          <a:off x="2908300" y="1337335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xdr:rowOff>
    </xdr:from>
    <xdr:to>
      <xdr:col>15</xdr:col>
      <xdr:colOff>50800</xdr:colOff>
      <xdr:row>78</xdr:row>
      <xdr:rowOff>20980</xdr:rowOff>
    </xdr:to>
    <xdr:cxnSp macro="">
      <xdr:nvCxnSpPr>
        <xdr:cNvPr id="186" name="直線コネクタ 185"/>
        <xdr:cNvCxnSpPr/>
      </xdr:nvCxnSpPr>
      <xdr:spPr>
        <a:xfrm flipV="1">
          <a:off x="2019300" y="1337335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20980</xdr:rowOff>
    </xdr:from>
    <xdr:to>
      <xdr:col>10</xdr:col>
      <xdr:colOff>114300</xdr:colOff>
      <xdr:row>78</xdr:row>
      <xdr:rowOff>30277</xdr:rowOff>
    </xdr:to>
    <xdr:cxnSp macro="">
      <xdr:nvCxnSpPr>
        <xdr:cNvPr id="189" name="直線コネクタ 188"/>
        <xdr:cNvCxnSpPr/>
      </xdr:nvCxnSpPr>
      <xdr:spPr>
        <a:xfrm flipV="1">
          <a:off x="1130300" y="13394080"/>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41808</xdr:rowOff>
    </xdr:from>
    <xdr:to>
      <xdr:col>24</xdr:col>
      <xdr:colOff>114300</xdr:colOff>
      <xdr:row>77</xdr:row>
      <xdr:rowOff>143408</xdr:rowOff>
    </xdr:to>
    <xdr:sp macro="" textlink="">
      <xdr:nvSpPr>
        <xdr:cNvPr id="199" name="楕円 198"/>
        <xdr:cNvSpPr/>
      </xdr:nvSpPr>
      <xdr:spPr>
        <a:xfrm>
          <a:off x="4584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20235</xdr:rowOff>
    </xdr:from>
    <xdr:ext cx="469744" cy="259045"/>
    <xdr:sp macro="" textlink="">
      <xdr:nvSpPr>
        <xdr:cNvPr id="200" name="維持補修費該当値テキスト"/>
        <xdr:cNvSpPr txBox="1"/>
      </xdr:nvSpPr>
      <xdr:spPr>
        <a:xfrm>
          <a:off x="4686300" y="132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128448</xdr:rowOff>
    </xdr:from>
    <xdr:to>
      <xdr:col>20</xdr:col>
      <xdr:colOff>38100</xdr:colOff>
      <xdr:row>78</xdr:row>
      <xdr:rowOff>58598</xdr:rowOff>
    </xdr:to>
    <xdr:sp macro="" textlink="">
      <xdr:nvSpPr>
        <xdr:cNvPr id="201" name="楕円 200"/>
        <xdr:cNvSpPr/>
      </xdr:nvSpPr>
      <xdr:spPr>
        <a:xfrm>
          <a:off x="37465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49725</xdr:rowOff>
    </xdr:from>
    <xdr:ext cx="469744" cy="259045"/>
    <xdr:sp macro="" textlink="">
      <xdr:nvSpPr>
        <xdr:cNvPr id="202" name="テキスト ボックス 201"/>
        <xdr:cNvSpPr txBox="1"/>
      </xdr:nvSpPr>
      <xdr:spPr>
        <a:xfrm>
          <a:off x="3562428" y="134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120904</xdr:rowOff>
    </xdr:from>
    <xdr:to>
      <xdr:col>15</xdr:col>
      <xdr:colOff>101600</xdr:colOff>
      <xdr:row>78</xdr:row>
      <xdr:rowOff>51054</xdr:rowOff>
    </xdr:to>
    <xdr:sp macro="" textlink="">
      <xdr:nvSpPr>
        <xdr:cNvPr id="203" name="楕円 202"/>
        <xdr:cNvSpPr/>
      </xdr:nvSpPr>
      <xdr:spPr>
        <a:xfrm>
          <a:off x="2857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42181</xdr:rowOff>
    </xdr:from>
    <xdr:ext cx="469744" cy="259045"/>
    <xdr:sp macro="" textlink="">
      <xdr:nvSpPr>
        <xdr:cNvPr id="204" name="テキスト ボックス 203"/>
        <xdr:cNvSpPr txBox="1"/>
      </xdr:nvSpPr>
      <xdr:spPr>
        <a:xfrm>
          <a:off x="2673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141630</xdr:rowOff>
    </xdr:from>
    <xdr:to>
      <xdr:col>10</xdr:col>
      <xdr:colOff>165100</xdr:colOff>
      <xdr:row>78</xdr:row>
      <xdr:rowOff>71780</xdr:rowOff>
    </xdr:to>
    <xdr:sp macro="" textlink="">
      <xdr:nvSpPr>
        <xdr:cNvPr id="205" name="楕円 204"/>
        <xdr:cNvSpPr/>
      </xdr:nvSpPr>
      <xdr:spPr>
        <a:xfrm>
          <a:off x="1968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62907</xdr:rowOff>
    </xdr:from>
    <xdr:ext cx="469744" cy="259045"/>
    <xdr:sp macro="" textlink="">
      <xdr:nvSpPr>
        <xdr:cNvPr id="206" name="テキスト ボックス 205"/>
        <xdr:cNvSpPr txBox="1"/>
      </xdr:nvSpPr>
      <xdr:spPr>
        <a:xfrm>
          <a:off x="1784428"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150927</xdr:rowOff>
    </xdr:from>
    <xdr:to>
      <xdr:col>6</xdr:col>
      <xdr:colOff>38100</xdr:colOff>
      <xdr:row>78</xdr:row>
      <xdr:rowOff>81077</xdr:rowOff>
    </xdr:to>
    <xdr:sp macro="" textlink="">
      <xdr:nvSpPr>
        <xdr:cNvPr id="207" name="楕円 206"/>
        <xdr:cNvSpPr/>
      </xdr:nvSpPr>
      <xdr:spPr>
        <a:xfrm>
          <a:off x="1079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72204</xdr:rowOff>
    </xdr:from>
    <xdr:ext cx="469744" cy="259045"/>
    <xdr:sp macro="" textlink="">
      <xdr:nvSpPr>
        <xdr:cNvPr id="208" name="テキスト ボックス 207"/>
        <xdr:cNvSpPr txBox="1"/>
      </xdr:nvSpPr>
      <xdr:spPr>
        <a:xfrm>
          <a:off x="895428" y="134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54408</xdr:rowOff>
    </xdr:from>
    <xdr:to>
      <xdr:col>24</xdr:col>
      <xdr:colOff>63500</xdr:colOff>
      <xdr:row>93</xdr:row>
      <xdr:rowOff>17284</xdr:rowOff>
    </xdr:to>
    <xdr:cxnSp macro="">
      <xdr:nvCxnSpPr>
        <xdr:cNvPr id="238" name="直線コネクタ 237"/>
        <xdr:cNvCxnSpPr/>
      </xdr:nvCxnSpPr>
      <xdr:spPr>
        <a:xfrm flipV="1">
          <a:off x="3797300" y="15827808"/>
          <a:ext cx="838200" cy="1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17284</xdr:rowOff>
    </xdr:from>
    <xdr:to>
      <xdr:col>19</xdr:col>
      <xdr:colOff>177800</xdr:colOff>
      <xdr:row>93</xdr:row>
      <xdr:rowOff>145669</xdr:rowOff>
    </xdr:to>
    <xdr:cxnSp macro="">
      <xdr:nvCxnSpPr>
        <xdr:cNvPr id="241" name="直線コネクタ 240"/>
        <xdr:cNvCxnSpPr/>
      </xdr:nvCxnSpPr>
      <xdr:spPr>
        <a:xfrm flipV="1">
          <a:off x="2908300" y="15962134"/>
          <a:ext cx="889000" cy="1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145669</xdr:rowOff>
    </xdr:from>
    <xdr:to>
      <xdr:col>15</xdr:col>
      <xdr:colOff>50800</xdr:colOff>
      <xdr:row>94</xdr:row>
      <xdr:rowOff>54190</xdr:rowOff>
    </xdr:to>
    <xdr:cxnSp macro="">
      <xdr:nvCxnSpPr>
        <xdr:cNvPr id="244" name="直線コネクタ 243"/>
        <xdr:cNvCxnSpPr/>
      </xdr:nvCxnSpPr>
      <xdr:spPr>
        <a:xfrm flipV="1">
          <a:off x="2019300" y="16090519"/>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54190</xdr:rowOff>
    </xdr:from>
    <xdr:to>
      <xdr:col>10</xdr:col>
      <xdr:colOff>114300</xdr:colOff>
      <xdr:row>94</xdr:row>
      <xdr:rowOff>102960</xdr:rowOff>
    </xdr:to>
    <xdr:cxnSp macro="">
      <xdr:nvCxnSpPr>
        <xdr:cNvPr id="247" name="直線コネクタ 246"/>
        <xdr:cNvCxnSpPr/>
      </xdr:nvCxnSpPr>
      <xdr:spPr>
        <a:xfrm flipV="1">
          <a:off x="1130300" y="16170490"/>
          <a:ext cx="889000" cy="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3608</xdr:rowOff>
    </xdr:from>
    <xdr:to>
      <xdr:col>24</xdr:col>
      <xdr:colOff>114300</xdr:colOff>
      <xdr:row>92</xdr:row>
      <xdr:rowOff>105208</xdr:rowOff>
    </xdr:to>
    <xdr:sp macro="" textlink="">
      <xdr:nvSpPr>
        <xdr:cNvPr id="257" name="楕円 256"/>
        <xdr:cNvSpPr/>
      </xdr:nvSpPr>
      <xdr:spPr>
        <a:xfrm>
          <a:off x="4584700" y="157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26485</xdr:rowOff>
    </xdr:from>
    <xdr:ext cx="599010" cy="259045"/>
    <xdr:sp macro="" textlink="">
      <xdr:nvSpPr>
        <xdr:cNvPr id="258" name="扶助費該当値テキスト"/>
        <xdr:cNvSpPr txBox="1"/>
      </xdr:nvSpPr>
      <xdr:spPr>
        <a:xfrm>
          <a:off x="4686300" y="1562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137934</xdr:rowOff>
    </xdr:from>
    <xdr:to>
      <xdr:col>20</xdr:col>
      <xdr:colOff>38100</xdr:colOff>
      <xdr:row>93</xdr:row>
      <xdr:rowOff>68084</xdr:rowOff>
    </xdr:to>
    <xdr:sp macro="" textlink="">
      <xdr:nvSpPr>
        <xdr:cNvPr id="259" name="楕円 258"/>
        <xdr:cNvSpPr/>
      </xdr:nvSpPr>
      <xdr:spPr>
        <a:xfrm>
          <a:off x="3746500" y="159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84611</xdr:rowOff>
    </xdr:from>
    <xdr:ext cx="599010" cy="259045"/>
    <xdr:sp macro="" textlink="">
      <xdr:nvSpPr>
        <xdr:cNvPr id="260" name="テキスト ボックス 259"/>
        <xdr:cNvSpPr txBox="1"/>
      </xdr:nvSpPr>
      <xdr:spPr>
        <a:xfrm>
          <a:off x="3497795" y="1568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94869</xdr:rowOff>
    </xdr:from>
    <xdr:to>
      <xdr:col>15</xdr:col>
      <xdr:colOff>101600</xdr:colOff>
      <xdr:row>94</xdr:row>
      <xdr:rowOff>25019</xdr:rowOff>
    </xdr:to>
    <xdr:sp macro="" textlink="">
      <xdr:nvSpPr>
        <xdr:cNvPr id="261" name="楕円 260"/>
        <xdr:cNvSpPr/>
      </xdr:nvSpPr>
      <xdr:spPr>
        <a:xfrm>
          <a:off x="2857500" y="160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41546</xdr:rowOff>
    </xdr:from>
    <xdr:ext cx="599010" cy="259045"/>
    <xdr:sp macro="" textlink="">
      <xdr:nvSpPr>
        <xdr:cNvPr id="262" name="テキスト ボックス 261"/>
        <xdr:cNvSpPr txBox="1"/>
      </xdr:nvSpPr>
      <xdr:spPr>
        <a:xfrm>
          <a:off x="2608795" y="158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3390</xdr:rowOff>
    </xdr:from>
    <xdr:to>
      <xdr:col>10</xdr:col>
      <xdr:colOff>165100</xdr:colOff>
      <xdr:row>94</xdr:row>
      <xdr:rowOff>104990</xdr:rowOff>
    </xdr:to>
    <xdr:sp macro="" textlink="">
      <xdr:nvSpPr>
        <xdr:cNvPr id="263" name="楕円 262"/>
        <xdr:cNvSpPr/>
      </xdr:nvSpPr>
      <xdr:spPr>
        <a:xfrm>
          <a:off x="1968500" y="161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121517</xdr:rowOff>
    </xdr:from>
    <xdr:ext cx="599010" cy="259045"/>
    <xdr:sp macro="" textlink="">
      <xdr:nvSpPr>
        <xdr:cNvPr id="264" name="テキスト ボックス 263"/>
        <xdr:cNvSpPr txBox="1"/>
      </xdr:nvSpPr>
      <xdr:spPr>
        <a:xfrm>
          <a:off x="1719795" y="1589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52160</xdr:rowOff>
    </xdr:from>
    <xdr:to>
      <xdr:col>6</xdr:col>
      <xdr:colOff>38100</xdr:colOff>
      <xdr:row>94</xdr:row>
      <xdr:rowOff>153760</xdr:rowOff>
    </xdr:to>
    <xdr:sp macro="" textlink="">
      <xdr:nvSpPr>
        <xdr:cNvPr id="265" name="楕円 264"/>
        <xdr:cNvSpPr/>
      </xdr:nvSpPr>
      <xdr:spPr>
        <a:xfrm>
          <a:off x="1079500" y="161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170287</xdr:rowOff>
    </xdr:from>
    <xdr:ext cx="599010" cy="259045"/>
    <xdr:sp macro="" textlink="">
      <xdr:nvSpPr>
        <xdr:cNvPr id="266" name="テキスト ボックス 265"/>
        <xdr:cNvSpPr txBox="1"/>
      </xdr:nvSpPr>
      <xdr:spPr>
        <a:xfrm>
          <a:off x="830795" y="1594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102857</xdr:rowOff>
    </xdr:from>
    <xdr:to>
      <xdr:col>55</xdr:col>
      <xdr:colOff>0</xdr:colOff>
      <xdr:row>39</xdr:row>
      <xdr:rowOff>127279</xdr:rowOff>
    </xdr:to>
    <xdr:cxnSp macro="">
      <xdr:nvCxnSpPr>
        <xdr:cNvPr id="296" name="直線コネクタ 295"/>
        <xdr:cNvCxnSpPr/>
      </xdr:nvCxnSpPr>
      <xdr:spPr>
        <a:xfrm flipV="1">
          <a:off x="9639300" y="6789407"/>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82074</xdr:rowOff>
    </xdr:from>
    <xdr:to>
      <xdr:col>50</xdr:col>
      <xdr:colOff>114300</xdr:colOff>
      <xdr:row>39</xdr:row>
      <xdr:rowOff>127279</xdr:rowOff>
    </xdr:to>
    <xdr:cxnSp macro="">
      <xdr:nvCxnSpPr>
        <xdr:cNvPr id="299" name="直線コネクタ 298"/>
        <xdr:cNvCxnSpPr/>
      </xdr:nvCxnSpPr>
      <xdr:spPr>
        <a:xfrm>
          <a:off x="8750300" y="6768624"/>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82074</xdr:rowOff>
    </xdr:from>
    <xdr:to>
      <xdr:col>45</xdr:col>
      <xdr:colOff>177800</xdr:colOff>
      <xdr:row>39</xdr:row>
      <xdr:rowOff>104324</xdr:rowOff>
    </xdr:to>
    <xdr:cxnSp macro="">
      <xdr:nvCxnSpPr>
        <xdr:cNvPr id="302" name="直線コネクタ 301"/>
        <xdr:cNvCxnSpPr/>
      </xdr:nvCxnSpPr>
      <xdr:spPr>
        <a:xfrm flipV="1">
          <a:off x="7861300" y="676862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104324</xdr:rowOff>
    </xdr:from>
    <xdr:to>
      <xdr:col>41</xdr:col>
      <xdr:colOff>50800</xdr:colOff>
      <xdr:row>39</xdr:row>
      <xdr:rowOff>119869</xdr:rowOff>
    </xdr:to>
    <xdr:cxnSp macro="">
      <xdr:nvCxnSpPr>
        <xdr:cNvPr id="305" name="直線コネクタ 304"/>
        <xdr:cNvCxnSpPr/>
      </xdr:nvCxnSpPr>
      <xdr:spPr>
        <a:xfrm flipV="1">
          <a:off x="6972300" y="679087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52057</xdr:rowOff>
    </xdr:from>
    <xdr:to>
      <xdr:col>55</xdr:col>
      <xdr:colOff>50800</xdr:colOff>
      <xdr:row>39</xdr:row>
      <xdr:rowOff>153657</xdr:rowOff>
    </xdr:to>
    <xdr:sp macro="" textlink="">
      <xdr:nvSpPr>
        <xdr:cNvPr id="315" name="楕円 314"/>
        <xdr:cNvSpPr/>
      </xdr:nvSpPr>
      <xdr:spPr>
        <a:xfrm>
          <a:off x="10426700" y="67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138434</xdr:rowOff>
    </xdr:from>
    <xdr:ext cx="534377" cy="259045"/>
    <xdr:sp macro="" textlink="">
      <xdr:nvSpPr>
        <xdr:cNvPr id="316" name="補助費等該当値テキスト"/>
        <xdr:cNvSpPr txBox="1"/>
      </xdr:nvSpPr>
      <xdr:spPr>
        <a:xfrm>
          <a:off x="10528300" y="66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76479</xdr:rowOff>
    </xdr:from>
    <xdr:to>
      <xdr:col>50</xdr:col>
      <xdr:colOff>165100</xdr:colOff>
      <xdr:row>40</xdr:row>
      <xdr:rowOff>6629</xdr:rowOff>
    </xdr:to>
    <xdr:sp macro="" textlink="">
      <xdr:nvSpPr>
        <xdr:cNvPr id="317" name="楕円 316"/>
        <xdr:cNvSpPr/>
      </xdr:nvSpPr>
      <xdr:spPr>
        <a:xfrm>
          <a:off x="9588500" y="67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169206</xdr:rowOff>
    </xdr:from>
    <xdr:ext cx="534377" cy="259045"/>
    <xdr:sp macro="" textlink="">
      <xdr:nvSpPr>
        <xdr:cNvPr id="318" name="テキスト ボックス 317"/>
        <xdr:cNvSpPr txBox="1"/>
      </xdr:nvSpPr>
      <xdr:spPr>
        <a:xfrm>
          <a:off x="9372111" y="68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31274</xdr:rowOff>
    </xdr:from>
    <xdr:to>
      <xdr:col>46</xdr:col>
      <xdr:colOff>38100</xdr:colOff>
      <xdr:row>39</xdr:row>
      <xdr:rowOff>132874</xdr:rowOff>
    </xdr:to>
    <xdr:sp macro="" textlink="">
      <xdr:nvSpPr>
        <xdr:cNvPr id="319" name="楕円 318"/>
        <xdr:cNvSpPr/>
      </xdr:nvSpPr>
      <xdr:spPr>
        <a:xfrm>
          <a:off x="8699500" y="67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124001</xdr:rowOff>
    </xdr:from>
    <xdr:ext cx="534377" cy="259045"/>
    <xdr:sp macro="" textlink="">
      <xdr:nvSpPr>
        <xdr:cNvPr id="320" name="テキスト ボックス 319"/>
        <xdr:cNvSpPr txBox="1"/>
      </xdr:nvSpPr>
      <xdr:spPr>
        <a:xfrm>
          <a:off x="8483111" y="68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53524</xdr:rowOff>
    </xdr:from>
    <xdr:to>
      <xdr:col>41</xdr:col>
      <xdr:colOff>101600</xdr:colOff>
      <xdr:row>39</xdr:row>
      <xdr:rowOff>155124</xdr:rowOff>
    </xdr:to>
    <xdr:sp macro="" textlink="">
      <xdr:nvSpPr>
        <xdr:cNvPr id="321" name="楕円 320"/>
        <xdr:cNvSpPr/>
      </xdr:nvSpPr>
      <xdr:spPr>
        <a:xfrm>
          <a:off x="7810500" y="6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146251</xdr:rowOff>
    </xdr:from>
    <xdr:ext cx="534377" cy="259045"/>
    <xdr:sp macro="" textlink="">
      <xdr:nvSpPr>
        <xdr:cNvPr id="322" name="テキスト ボックス 321"/>
        <xdr:cNvSpPr txBox="1"/>
      </xdr:nvSpPr>
      <xdr:spPr>
        <a:xfrm>
          <a:off x="7594111" y="68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69069</xdr:rowOff>
    </xdr:from>
    <xdr:to>
      <xdr:col>36</xdr:col>
      <xdr:colOff>165100</xdr:colOff>
      <xdr:row>39</xdr:row>
      <xdr:rowOff>170669</xdr:rowOff>
    </xdr:to>
    <xdr:sp macro="" textlink="">
      <xdr:nvSpPr>
        <xdr:cNvPr id="323" name="楕円 322"/>
        <xdr:cNvSpPr/>
      </xdr:nvSpPr>
      <xdr:spPr>
        <a:xfrm>
          <a:off x="6921500" y="67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161796</xdr:rowOff>
    </xdr:from>
    <xdr:ext cx="534377" cy="259045"/>
    <xdr:sp macro="" textlink="">
      <xdr:nvSpPr>
        <xdr:cNvPr id="324" name="テキスト ボックス 323"/>
        <xdr:cNvSpPr txBox="1"/>
      </xdr:nvSpPr>
      <xdr:spPr>
        <a:xfrm>
          <a:off x="6705111" y="68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34626</xdr:rowOff>
    </xdr:from>
    <xdr:to>
      <xdr:col>55</xdr:col>
      <xdr:colOff>0</xdr:colOff>
      <xdr:row>52</xdr:row>
      <xdr:rowOff>131045</xdr:rowOff>
    </xdr:to>
    <xdr:cxnSp macro="">
      <xdr:nvCxnSpPr>
        <xdr:cNvPr id="356" name="直線コネクタ 355"/>
        <xdr:cNvCxnSpPr/>
      </xdr:nvCxnSpPr>
      <xdr:spPr>
        <a:xfrm>
          <a:off x="9639300" y="8778576"/>
          <a:ext cx="838200" cy="2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144093</xdr:rowOff>
    </xdr:from>
    <xdr:to>
      <xdr:col>50</xdr:col>
      <xdr:colOff>114300</xdr:colOff>
      <xdr:row>51</xdr:row>
      <xdr:rowOff>34626</xdr:rowOff>
    </xdr:to>
    <xdr:cxnSp macro="">
      <xdr:nvCxnSpPr>
        <xdr:cNvPr id="359" name="直線コネクタ 358"/>
        <xdr:cNvCxnSpPr/>
      </xdr:nvCxnSpPr>
      <xdr:spPr>
        <a:xfrm>
          <a:off x="8750300" y="8716593"/>
          <a:ext cx="8890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144093</xdr:rowOff>
    </xdr:from>
    <xdr:to>
      <xdr:col>45</xdr:col>
      <xdr:colOff>177800</xdr:colOff>
      <xdr:row>55</xdr:row>
      <xdr:rowOff>133577</xdr:rowOff>
    </xdr:to>
    <xdr:cxnSp macro="">
      <xdr:nvCxnSpPr>
        <xdr:cNvPr id="362" name="直線コネクタ 361"/>
        <xdr:cNvCxnSpPr/>
      </xdr:nvCxnSpPr>
      <xdr:spPr>
        <a:xfrm flipV="1">
          <a:off x="7861300" y="8716593"/>
          <a:ext cx="889000" cy="8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85310</xdr:rowOff>
    </xdr:from>
    <xdr:to>
      <xdr:col>41</xdr:col>
      <xdr:colOff>50800</xdr:colOff>
      <xdr:row>55</xdr:row>
      <xdr:rowOff>133577</xdr:rowOff>
    </xdr:to>
    <xdr:cxnSp macro="">
      <xdr:nvCxnSpPr>
        <xdr:cNvPr id="365" name="直線コネクタ 364"/>
        <xdr:cNvCxnSpPr/>
      </xdr:nvCxnSpPr>
      <xdr:spPr>
        <a:xfrm>
          <a:off x="6972300" y="951506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80245</xdr:rowOff>
    </xdr:from>
    <xdr:to>
      <xdr:col>55</xdr:col>
      <xdr:colOff>50800</xdr:colOff>
      <xdr:row>53</xdr:row>
      <xdr:rowOff>10395</xdr:rowOff>
    </xdr:to>
    <xdr:sp macro="" textlink="">
      <xdr:nvSpPr>
        <xdr:cNvPr id="375" name="楕円 374"/>
        <xdr:cNvSpPr/>
      </xdr:nvSpPr>
      <xdr:spPr>
        <a:xfrm>
          <a:off x="10426700" y="89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103122</xdr:rowOff>
    </xdr:from>
    <xdr:ext cx="534377" cy="259045"/>
    <xdr:sp macro="" textlink="">
      <xdr:nvSpPr>
        <xdr:cNvPr id="376" name="普通建設事業費該当値テキスト"/>
        <xdr:cNvSpPr txBox="1"/>
      </xdr:nvSpPr>
      <xdr:spPr>
        <a:xfrm>
          <a:off x="10528300" y="88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155276</xdr:rowOff>
    </xdr:from>
    <xdr:to>
      <xdr:col>50</xdr:col>
      <xdr:colOff>165100</xdr:colOff>
      <xdr:row>51</xdr:row>
      <xdr:rowOff>85426</xdr:rowOff>
    </xdr:to>
    <xdr:sp macro="" textlink="">
      <xdr:nvSpPr>
        <xdr:cNvPr id="377" name="楕円 376"/>
        <xdr:cNvSpPr/>
      </xdr:nvSpPr>
      <xdr:spPr>
        <a:xfrm>
          <a:off x="9588500" y="87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101953</xdr:rowOff>
    </xdr:from>
    <xdr:ext cx="599010" cy="259045"/>
    <xdr:sp macro="" textlink="">
      <xdr:nvSpPr>
        <xdr:cNvPr id="378" name="テキスト ボックス 377"/>
        <xdr:cNvSpPr txBox="1"/>
      </xdr:nvSpPr>
      <xdr:spPr>
        <a:xfrm>
          <a:off x="9339795" y="850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93293</xdr:rowOff>
    </xdr:from>
    <xdr:to>
      <xdr:col>46</xdr:col>
      <xdr:colOff>38100</xdr:colOff>
      <xdr:row>51</xdr:row>
      <xdr:rowOff>23443</xdr:rowOff>
    </xdr:to>
    <xdr:sp macro="" textlink="">
      <xdr:nvSpPr>
        <xdr:cNvPr id="379" name="楕円 378"/>
        <xdr:cNvSpPr/>
      </xdr:nvSpPr>
      <xdr:spPr>
        <a:xfrm>
          <a:off x="8699500" y="86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39970</xdr:rowOff>
    </xdr:from>
    <xdr:ext cx="599010" cy="259045"/>
    <xdr:sp macro="" textlink="">
      <xdr:nvSpPr>
        <xdr:cNvPr id="380" name="テキスト ボックス 379"/>
        <xdr:cNvSpPr txBox="1"/>
      </xdr:nvSpPr>
      <xdr:spPr>
        <a:xfrm>
          <a:off x="8450795" y="84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82777</xdr:rowOff>
    </xdr:from>
    <xdr:to>
      <xdr:col>41</xdr:col>
      <xdr:colOff>101600</xdr:colOff>
      <xdr:row>56</xdr:row>
      <xdr:rowOff>12927</xdr:rowOff>
    </xdr:to>
    <xdr:sp macro="" textlink="">
      <xdr:nvSpPr>
        <xdr:cNvPr id="381" name="楕円 380"/>
        <xdr:cNvSpPr/>
      </xdr:nvSpPr>
      <xdr:spPr>
        <a:xfrm>
          <a:off x="7810500" y="95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29454</xdr:rowOff>
    </xdr:from>
    <xdr:ext cx="534377" cy="259045"/>
    <xdr:sp macro="" textlink="">
      <xdr:nvSpPr>
        <xdr:cNvPr id="382" name="テキスト ボックス 381"/>
        <xdr:cNvSpPr txBox="1"/>
      </xdr:nvSpPr>
      <xdr:spPr>
        <a:xfrm>
          <a:off x="7594111" y="9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34510</xdr:rowOff>
    </xdr:from>
    <xdr:to>
      <xdr:col>36</xdr:col>
      <xdr:colOff>165100</xdr:colOff>
      <xdr:row>55</xdr:row>
      <xdr:rowOff>136110</xdr:rowOff>
    </xdr:to>
    <xdr:sp macro="" textlink="">
      <xdr:nvSpPr>
        <xdr:cNvPr id="383" name="楕円 382"/>
        <xdr:cNvSpPr/>
      </xdr:nvSpPr>
      <xdr:spPr>
        <a:xfrm>
          <a:off x="6921500" y="94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152637</xdr:rowOff>
    </xdr:from>
    <xdr:ext cx="534377" cy="259045"/>
    <xdr:sp macro="" textlink="">
      <xdr:nvSpPr>
        <xdr:cNvPr id="384" name="テキスト ボックス 383"/>
        <xdr:cNvSpPr txBox="1"/>
      </xdr:nvSpPr>
      <xdr:spPr>
        <a:xfrm>
          <a:off x="6705111" y="9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109388</xdr:rowOff>
    </xdr:from>
    <xdr:to>
      <xdr:col>54</xdr:col>
      <xdr:colOff>189865</xdr:colOff>
      <xdr:row>78</xdr:row>
      <xdr:rowOff>137917</xdr:rowOff>
    </xdr:to>
    <xdr:cxnSp macro="">
      <xdr:nvCxnSpPr>
        <xdr:cNvPr id="406" name="直線コネクタ 405"/>
        <xdr:cNvCxnSpPr/>
      </xdr:nvCxnSpPr>
      <xdr:spPr>
        <a:xfrm flipV="1">
          <a:off x="10475595" y="12796688"/>
          <a:ext cx="1270" cy="714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141744</xdr:rowOff>
    </xdr:from>
    <xdr:ext cx="313932" cy="259045"/>
    <xdr:sp macro="" textlink="">
      <xdr:nvSpPr>
        <xdr:cNvPr id="407" name="普通建設事業費 （ うち新規整備　）最小値テキスト"/>
        <xdr:cNvSpPr txBox="1"/>
      </xdr:nvSpPr>
      <xdr:spPr>
        <a:xfrm>
          <a:off x="10528300" y="13514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137917</xdr:rowOff>
    </xdr:from>
    <xdr:to>
      <xdr:col>55</xdr:col>
      <xdr:colOff>88900</xdr:colOff>
      <xdr:row>78</xdr:row>
      <xdr:rowOff>137917</xdr:rowOff>
    </xdr:to>
    <xdr:cxnSp macro="">
      <xdr:nvCxnSpPr>
        <xdr:cNvPr id="408" name="直線コネクタ 407"/>
        <xdr:cNvCxnSpPr/>
      </xdr:nvCxnSpPr>
      <xdr:spPr>
        <a:xfrm>
          <a:off x="10388600" y="1351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56065</xdr:rowOff>
    </xdr:from>
    <xdr:ext cx="534377" cy="259045"/>
    <xdr:sp macro="" textlink="">
      <xdr:nvSpPr>
        <xdr:cNvPr id="409" name="普通建設事業費 （ うち新規整備　）最大値テキスト"/>
        <xdr:cNvSpPr txBox="1"/>
      </xdr:nvSpPr>
      <xdr:spPr>
        <a:xfrm>
          <a:off x="10528300" y="125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109388</xdr:rowOff>
    </xdr:from>
    <xdr:to>
      <xdr:col>55</xdr:col>
      <xdr:colOff>88900</xdr:colOff>
      <xdr:row>74</xdr:row>
      <xdr:rowOff>109388</xdr:rowOff>
    </xdr:to>
    <xdr:cxnSp macro="">
      <xdr:nvCxnSpPr>
        <xdr:cNvPr id="410" name="直線コネクタ 409"/>
        <xdr:cNvCxnSpPr/>
      </xdr:nvCxnSpPr>
      <xdr:spPr>
        <a:xfrm>
          <a:off x="10388600" y="1279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50523</xdr:rowOff>
    </xdr:from>
    <xdr:to>
      <xdr:col>55</xdr:col>
      <xdr:colOff>0</xdr:colOff>
      <xdr:row>74</xdr:row>
      <xdr:rowOff>109388</xdr:rowOff>
    </xdr:to>
    <xdr:cxnSp macro="">
      <xdr:nvCxnSpPr>
        <xdr:cNvPr id="411" name="直線コネクタ 410"/>
        <xdr:cNvCxnSpPr/>
      </xdr:nvCxnSpPr>
      <xdr:spPr>
        <a:xfrm>
          <a:off x="9639300" y="12394923"/>
          <a:ext cx="838200" cy="4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132684</xdr:rowOff>
    </xdr:from>
    <xdr:ext cx="534377" cy="259045"/>
    <xdr:sp macro="" textlink="">
      <xdr:nvSpPr>
        <xdr:cNvPr id="412" name="普通建設事業費 （ うち新規整備　）平均値テキスト"/>
        <xdr:cNvSpPr txBox="1"/>
      </xdr:nvSpPr>
      <xdr:spPr>
        <a:xfrm>
          <a:off x="10528300" y="13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154257</xdr:rowOff>
    </xdr:from>
    <xdr:to>
      <xdr:col>55</xdr:col>
      <xdr:colOff>50800</xdr:colOff>
      <xdr:row>77</xdr:row>
      <xdr:rowOff>84407</xdr:rowOff>
    </xdr:to>
    <xdr:sp macro="" textlink="">
      <xdr:nvSpPr>
        <xdr:cNvPr id="413" name="フローチャート: 判断 412"/>
        <xdr:cNvSpPr/>
      </xdr:nvSpPr>
      <xdr:spPr>
        <a:xfrm>
          <a:off x="104267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50523</xdr:rowOff>
    </xdr:from>
    <xdr:to>
      <xdr:col>50</xdr:col>
      <xdr:colOff>114300</xdr:colOff>
      <xdr:row>78</xdr:row>
      <xdr:rowOff>38979</xdr:rowOff>
    </xdr:to>
    <xdr:cxnSp macro="">
      <xdr:nvCxnSpPr>
        <xdr:cNvPr id="414" name="直線コネクタ 413"/>
        <xdr:cNvCxnSpPr/>
      </xdr:nvCxnSpPr>
      <xdr:spPr>
        <a:xfrm flipV="1">
          <a:off x="8750300" y="12394923"/>
          <a:ext cx="889000" cy="10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84626</xdr:rowOff>
    </xdr:from>
    <xdr:to>
      <xdr:col>50</xdr:col>
      <xdr:colOff>165100</xdr:colOff>
      <xdr:row>77</xdr:row>
      <xdr:rowOff>14776</xdr:rowOff>
    </xdr:to>
    <xdr:sp macro="" textlink="">
      <xdr:nvSpPr>
        <xdr:cNvPr id="415" name="フローチャート: 判断 414"/>
        <xdr:cNvSpPr/>
      </xdr:nvSpPr>
      <xdr:spPr>
        <a:xfrm>
          <a:off x="9588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5903</xdr:rowOff>
    </xdr:from>
    <xdr:ext cx="534377" cy="259045"/>
    <xdr:sp macro="" textlink="">
      <xdr:nvSpPr>
        <xdr:cNvPr id="416" name="テキスト ボックス 415"/>
        <xdr:cNvSpPr txBox="1"/>
      </xdr:nvSpPr>
      <xdr:spPr>
        <a:xfrm>
          <a:off x="9372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123584</xdr:rowOff>
    </xdr:from>
    <xdr:to>
      <xdr:col>45</xdr:col>
      <xdr:colOff>177800</xdr:colOff>
      <xdr:row>78</xdr:row>
      <xdr:rowOff>38979</xdr:rowOff>
    </xdr:to>
    <xdr:cxnSp macro="">
      <xdr:nvCxnSpPr>
        <xdr:cNvPr id="417" name="直線コネクタ 416"/>
        <xdr:cNvCxnSpPr/>
      </xdr:nvCxnSpPr>
      <xdr:spPr>
        <a:xfrm>
          <a:off x="7861300" y="12639434"/>
          <a:ext cx="889000" cy="7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33784</xdr:rowOff>
    </xdr:from>
    <xdr:to>
      <xdr:col>46</xdr:col>
      <xdr:colOff>38100</xdr:colOff>
      <xdr:row>76</xdr:row>
      <xdr:rowOff>135384</xdr:rowOff>
    </xdr:to>
    <xdr:sp macro="" textlink="">
      <xdr:nvSpPr>
        <xdr:cNvPr id="418" name="フローチャート: 判断 417"/>
        <xdr:cNvSpPr/>
      </xdr:nvSpPr>
      <xdr:spPr>
        <a:xfrm>
          <a:off x="8699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151912</xdr:rowOff>
    </xdr:from>
    <xdr:ext cx="534377" cy="259045"/>
    <xdr:sp macro="" textlink="">
      <xdr:nvSpPr>
        <xdr:cNvPr id="419" name="テキスト ボックス 418"/>
        <xdr:cNvSpPr txBox="1"/>
      </xdr:nvSpPr>
      <xdr:spPr>
        <a:xfrm>
          <a:off x="8483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57701</xdr:rowOff>
    </xdr:from>
    <xdr:to>
      <xdr:col>41</xdr:col>
      <xdr:colOff>50800</xdr:colOff>
      <xdr:row>73</xdr:row>
      <xdr:rowOff>123584</xdr:rowOff>
    </xdr:to>
    <xdr:cxnSp macro="">
      <xdr:nvCxnSpPr>
        <xdr:cNvPr id="420" name="直線コネクタ 419"/>
        <xdr:cNvCxnSpPr/>
      </xdr:nvCxnSpPr>
      <xdr:spPr>
        <a:xfrm>
          <a:off x="6972300" y="12230651"/>
          <a:ext cx="889000" cy="4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89815</xdr:rowOff>
    </xdr:from>
    <xdr:to>
      <xdr:col>41</xdr:col>
      <xdr:colOff>101600</xdr:colOff>
      <xdr:row>76</xdr:row>
      <xdr:rowOff>19965</xdr:rowOff>
    </xdr:to>
    <xdr:sp macro="" textlink="">
      <xdr:nvSpPr>
        <xdr:cNvPr id="421" name="フローチャート: 判断 420"/>
        <xdr:cNvSpPr/>
      </xdr:nvSpPr>
      <xdr:spPr>
        <a:xfrm>
          <a:off x="7810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11092</xdr:rowOff>
    </xdr:from>
    <xdr:ext cx="534377" cy="259045"/>
    <xdr:sp macro="" textlink="">
      <xdr:nvSpPr>
        <xdr:cNvPr id="422" name="テキスト ボックス 421"/>
        <xdr:cNvSpPr txBox="1"/>
      </xdr:nvSpPr>
      <xdr:spPr>
        <a:xfrm>
          <a:off x="7594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117246</xdr:rowOff>
    </xdr:from>
    <xdr:to>
      <xdr:col>36</xdr:col>
      <xdr:colOff>165100</xdr:colOff>
      <xdr:row>76</xdr:row>
      <xdr:rowOff>47396</xdr:rowOff>
    </xdr:to>
    <xdr:sp macro="" textlink="">
      <xdr:nvSpPr>
        <xdr:cNvPr id="423" name="フローチャート: 判断 422"/>
        <xdr:cNvSpPr/>
      </xdr:nvSpPr>
      <xdr:spPr>
        <a:xfrm>
          <a:off x="6921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38524</xdr:rowOff>
    </xdr:from>
    <xdr:ext cx="534377" cy="259045"/>
    <xdr:sp macro="" textlink="">
      <xdr:nvSpPr>
        <xdr:cNvPr id="424" name="テキスト ボックス 423"/>
        <xdr:cNvSpPr txBox="1"/>
      </xdr:nvSpPr>
      <xdr:spPr>
        <a:xfrm>
          <a:off x="6705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58588</xdr:rowOff>
    </xdr:from>
    <xdr:to>
      <xdr:col>55</xdr:col>
      <xdr:colOff>50800</xdr:colOff>
      <xdr:row>74</xdr:row>
      <xdr:rowOff>160188</xdr:rowOff>
    </xdr:to>
    <xdr:sp macro="" textlink="">
      <xdr:nvSpPr>
        <xdr:cNvPr id="430" name="楕円 429"/>
        <xdr:cNvSpPr/>
      </xdr:nvSpPr>
      <xdr:spPr>
        <a:xfrm>
          <a:off x="10426700" y="12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11615</xdr:rowOff>
    </xdr:from>
    <xdr:ext cx="534377" cy="259045"/>
    <xdr:sp macro="" textlink="">
      <xdr:nvSpPr>
        <xdr:cNvPr id="431" name="普通建設事業費 （ うち新規整備　）該当値テキスト"/>
        <xdr:cNvSpPr txBox="1"/>
      </xdr:nvSpPr>
      <xdr:spPr>
        <a:xfrm>
          <a:off x="10528300" y="126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171173</xdr:rowOff>
    </xdr:from>
    <xdr:to>
      <xdr:col>50</xdr:col>
      <xdr:colOff>165100</xdr:colOff>
      <xdr:row>72</xdr:row>
      <xdr:rowOff>101323</xdr:rowOff>
    </xdr:to>
    <xdr:sp macro="" textlink="">
      <xdr:nvSpPr>
        <xdr:cNvPr id="432" name="楕円 431"/>
        <xdr:cNvSpPr/>
      </xdr:nvSpPr>
      <xdr:spPr>
        <a:xfrm>
          <a:off x="9588500" y="12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117850</xdr:rowOff>
    </xdr:from>
    <xdr:ext cx="534377" cy="259045"/>
    <xdr:sp macro="" textlink="">
      <xdr:nvSpPr>
        <xdr:cNvPr id="433" name="テキスト ボックス 432"/>
        <xdr:cNvSpPr txBox="1"/>
      </xdr:nvSpPr>
      <xdr:spPr>
        <a:xfrm>
          <a:off x="9372111" y="12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159629</xdr:rowOff>
    </xdr:from>
    <xdr:to>
      <xdr:col>46</xdr:col>
      <xdr:colOff>38100</xdr:colOff>
      <xdr:row>78</xdr:row>
      <xdr:rowOff>89779</xdr:rowOff>
    </xdr:to>
    <xdr:sp macro="" textlink="">
      <xdr:nvSpPr>
        <xdr:cNvPr id="434" name="楕円 433"/>
        <xdr:cNvSpPr/>
      </xdr:nvSpPr>
      <xdr:spPr>
        <a:xfrm>
          <a:off x="86995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80906</xdr:rowOff>
    </xdr:from>
    <xdr:ext cx="469744" cy="259045"/>
    <xdr:sp macro="" textlink="">
      <xdr:nvSpPr>
        <xdr:cNvPr id="435" name="テキスト ボックス 434"/>
        <xdr:cNvSpPr txBox="1"/>
      </xdr:nvSpPr>
      <xdr:spPr>
        <a:xfrm>
          <a:off x="8515428" y="134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72784</xdr:rowOff>
    </xdr:from>
    <xdr:to>
      <xdr:col>41</xdr:col>
      <xdr:colOff>101600</xdr:colOff>
      <xdr:row>74</xdr:row>
      <xdr:rowOff>2934</xdr:rowOff>
    </xdr:to>
    <xdr:sp macro="" textlink="">
      <xdr:nvSpPr>
        <xdr:cNvPr id="436" name="楕円 435"/>
        <xdr:cNvSpPr/>
      </xdr:nvSpPr>
      <xdr:spPr>
        <a:xfrm>
          <a:off x="7810500" y="12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19461</xdr:rowOff>
    </xdr:from>
    <xdr:ext cx="534377" cy="259045"/>
    <xdr:sp macro="" textlink="">
      <xdr:nvSpPr>
        <xdr:cNvPr id="437" name="テキスト ボックス 436"/>
        <xdr:cNvSpPr txBox="1"/>
      </xdr:nvSpPr>
      <xdr:spPr>
        <a:xfrm>
          <a:off x="7594111" y="123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6901</xdr:rowOff>
    </xdr:from>
    <xdr:to>
      <xdr:col>36</xdr:col>
      <xdr:colOff>165100</xdr:colOff>
      <xdr:row>71</xdr:row>
      <xdr:rowOff>108501</xdr:rowOff>
    </xdr:to>
    <xdr:sp macro="" textlink="">
      <xdr:nvSpPr>
        <xdr:cNvPr id="438" name="楕円 437"/>
        <xdr:cNvSpPr/>
      </xdr:nvSpPr>
      <xdr:spPr>
        <a:xfrm>
          <a:off x="6921500" y="121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125028</xdr:rowOff>
    </xdr:from>
    <xdr:ext cx="534377" cy="259045"/>
    <xdr:sp macro="" textlink="">
      <xdr:nvSpPr>
        <xdr:cNvPr id="439" name="テキスト ボックス 438"/>
        <xdr:cNvSpPr txBox="1"/>
      </xdr:nvSpPr>
      <xdr:spPr>
        <a:xfrm>
          <a:off x="6705111" y="119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121543</xdr:rowOff>
    </xdr:from>
    <xdr:to>
      <xdr:col>55</xdr:col>
      <xdr:colOff>0</xdr:colOff>
      <xdr:row>98</xdr:row>
      <xdr:rowOff>105034</xdr:rowOff>
    </xdr:to>
    <xdr:cxnSp macro="">
      <xdr:nvCxnSpPr>
        <xdr:cNvPr id="470" name="直線コネクタ 469"/>
        <xdr:cNvCxnSpPr/>
      </xdr:nvCxnSpPr>
      <xdr:spPr>
        <a:xfrm flipV="1">
          <a:off x="9639300" y="16752193"/>
          <a:ext cx="8382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1"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99515</xdr:rowOff>
    </xdr:from>
    <xdr:to>
      <xdr:col>50</xdr:col>
      <xdr:colOff>114300</xdr:colOff>
      <xdr:row>98</xdr:row>
      <xdr:rowOff>105034</xdr:rowOff>
    </xdr:to>
    <xdr:cxnSp macro="">
      <xdr:nvCxnSpPr>
        <xdr:cNvPr id="473" name="直線コネクタ 472"/>
        <xdr:cNvCxnSpPr/>
      </xdr:nvCxnSpPr>
      <xdr:spPr>
        <a:xfrm>
          <a:off x="8750300" y="16044365"/>
          <a:ext cx="889000" cy="8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99515</xdr:rowOff>
    </xdr:from>
    <xdr:to>
      <xdr:col>45</xdr:col>
      <xdr:colOff>177800</xdr:colOff>
      <xdr:row>98</xdr:row>
      <xdr:rowOff>140353</xdr:rowOff>
    </xdr:to>
    <xdr:cxnSp macro="">
      <xdr:nvCxnSpPr>
        <xdr:cNvPr id="476" name="直線コネクタ 475"/>
        <xdr:cNvCxnSpPr/>
      </xdr:nvCxnSpPr>
      <xdr:spPr>
        <a:xfrm flipV="1">
          <a:off x="7861300" y="16044365"/>
          <a:ext cx="889000" cy="89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78" name="テキスト ボックス 477"/>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140353</xdr:rowOff>
    </xdr:from>
    <xdr:to>
      <xdr:col>41</xdr:col>
      <xdr:colOff>50800</xdr:colOff>
      <xdr:row>99</xdr:row>
      <xdr:rowOff>79023</xdr:rowOff>
    </xdr:to>
    <xdr:cxnSp macro="">
      <xdr:nvCxnSpPr>
        <xdr:cNvPr id="479" name="直線コネクタ 478"/>
        <xdr:cNvCxnSpPr/>
      </xdr:nvCxnSpPr>
      <xdr:spPr>
        <a:xfrm flipV="1">
          <a:off x="6972300" y="16942453"/>
          <a:ext cx="889000" cy="1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1" name="テキスト ボックス 480"/>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83" name="テキスト ボックス 482"/>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70743</xdr:rowOff>
    </xdr:from>
    <xdr:to>
      <xdr:col>55</xdr:col>
      <xdr:colOff>50800</xdr:colOff>
      <xdr:row>98</xdr:row>
      <xdr:rowOff>893</xdr:rowOff>
    </xdr:to>
    <xdr:sp macro="" textlink="">
      <xdr:nvSpPr>
        <xdr:cNvPr id="489" name="楕円 488"/>
        <xdr:cNvSpPr/>
      </xdr:nvSpPr>
      <xdr:spPr>
        <a:xfrm>
          <a:off x="10426700" y="16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49170</xdr:rowOff>
    </xdr:from>
    <xdr:ext cx="534377" cy="259045"/>
    <xdr:sp macro="" textlink="">
      <xdr:nvSpPr>
        <xdr:cNvPr id="490" name="普通建設事業費 （ うち更新整備　）該当値テキスト"/>
        <xdr:cNvSpPr txBox="1"/>
      </xdr:nvSpPr>
      <xdr:spPr>
        <a:xfrm>
          <a:off x="10528300" y="166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54234</xdr:rowOff>
    </xdr:from>
    <xdr:to>
      <xdr:col>50</xdr:col>
      <xdr:colOff>165100</xdr:colOff>
      <xdr:row>98</xdr:row>
      <xdr:rowOff>155834</xdr:rowOff>
    </xdr:to>
    <xdr:sp macro="" textlink="">
      <xdr:nvSpPr>
        <xdr:cNvPr id="491" name="楕円 490"/>
        <xdr:cNvSpPr/>
      </xdr:nvSpPr>
      <xdr:spPr>
        <a:xfrm>
          <a:off x="9588500" y="168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146961</xdr:rowOff>
    </xdr:from>
    <xdr:ext cx="534377" cy="259045"/>
    <xdr:sp macro="" textlink="">
      <xdr:nvSpPr>
        <xdr:cNvPr id="492" name="テキスト ボックス 491"/>
        <xdr:cNvSpPr txBox="1"/>
      </xdr:nvSpPr>
      <xdr:spPr>
        <a:xfrm>
          <a:off x="9372111" y="169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48715</xdr:rowOff>
    </xdr:from>
    <xdr:to>
      <xdr:col>46</xdr:col>
      <xdr:colOff>38100</xdr:colOff>
      <xdr:row>93</xdr:row>
      <xdr:rowOff>150315</xdr:rowOff>
    </xdr:to>
    <xdr:sp macro="" textlink="">
      <xdr:nvSpPr>
        <xdr:cNvPr id="493" name="楕円 492"/>
        <xdr:cNvSpPr/>
      </xdr:nvSpPr>
      <xdr:spPr>
        <a:xfrm>
          <a:off x="8699500" y="159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166842</xdr:rowOff>
    </xdr:from>
    <xdr:ext cx="534377" cy="259045"/>
    <xdr:sp macro="" textlink="">
      <xdr:nvSpPr>
        <xdr:cNvPr id="494" name="テキスト ボックス 493"/>
        <xdr:cNvSpPr txBox="1"/>
      </xdr:nvSpPr>
      <xdr:spPr>
        <a:xfrm>
          <a:off x="8483111" y="15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89553</xdr:rowOff>
    </xdr:from>
    <xdr:to>
      <xdr:col>41</xdr:col>
      <xdr:colOff>101600</xdr:colOff>
      <xdr:row>99</xdr:row>
      <xdr:rowOff>19703</xdr:rowOff>
    </xdr:to>
    <xdr:sp macro="" textlink="">
      <xdr:nvSpPr>
        <xdr:cNvPr id="495" name="楕円 494"/>
        <xdr:cNvSpPr/>
      </xdr:nvSpPr>
      <xdr:spPr>
        <a:xfrm>
          <a:off x="7810500" y="168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10830</xdr:rowOff>
    </xdr:from>
    <xdr:ext cx="469744" cy="259045"/>
    <xdr:sp macro="" textlink="">
      <xdr:nvSpPr>
        <xdr:cNvPr id="496" name="テキスト ボックス 495"/>
        <xdr:cNvSpPr txBox="1"/>
      </xdr:nvSpPr>
      <xdr:spPr>
        <a:xfrm>
          <a:off x="7626428" y="1698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28223</xdr:rowOff>
    </xdr:from>
    <xdr:to>
      <xdr:col>36</xdr:col>
      <xdr:colOff>165100</xdr:colOff>
      <xdr:row>99</xdr:row>
      <xdr:rowOff>129823</xdr:rowOff>
    </xdr:to>
    <xdr:sp macro="" textlink="">
      <xdr:nvSpPr>
        <xdr:cNvPr id="497" name="楕円 496"/>
        <xdr:cNvSpPr/>
      </xdr:nvSpPr>
      <xdr:spPr>
        <a:xfrm>
          <a:off x="6921500" y="170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120950</xdr:rowOff>
    </xdr:from>
    <xdr:ext cx="469744" cy="259045"/>
    <xdr:sp macro="" textlink="">
      <xdr:nvSpPr>
        <xdr:cNvPr id="498" name="テキスト ボックス 497"/>
        <xdr:cNvSpPr txBox="1"/>
      </xdr:nvSpPr>
      <xdr:spPr>
        <a:xfrm>
          <a:off x="6737428" y="1709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0"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0" name="テキスト ボックス 539"/>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2" name="テキスト ボックス 541"/>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127355</xdr:rowOff>
    </xdr:from>
    <xdr:to>
      <xdr:col>85</xdr:col>
      <xdr:colOff>127000</xdr:colOff>
      <xdr:row>77</xdr:row>
      <xdr:rowOff>147382</xdr:rowOff>
    </xdr:to>
    <xdr:cxnSp macro="">
      <xdr:nvCxnSpPr>
        <xdr:cNvPr id="634" name="直線コネクタ 633"/>
        <xdr:cNvCxnSpPr/>
      </xdr:nvCxnSpPr>
      <xdr:spPr>
        <a:xfrm>
          <a:off x="15481300" y="13329005"/>
          <a:ext cx="8382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86390</xdr:rowOff>
    </xdr:from>
    <xdr:to>
      <xdr:col>81</xdr:col>
      <xdr:colOff>50800</xdr:colOff>
      <xdr:row>77</xdr:row>
      <xdr:rowOff>127355</xdr:rowOff>
    </xdr:to>
    <xdr:cxnSp macro="">
      <xdr:nvCxnSpPr>
        <xdr:cNvPr id="637" name="直線コネクタ 636"/>
        <xdr:cNvCxnSpPr/>
      </xdr:nvCxnSpPr>
      <xdr:spPr>
        <a:xfrm>
          <a:off x="14592300" y="13288040"/>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9" name="テキスト ボックス 638"/>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81316</xdr:rowOff>
    </xdr:from>
    <xdr:to>
      <xdr:col>76</xdr:col>
      <xdr:colOff>114300</xdr:colOff>
      <xdr:row>77</xdr:row>
      <xdr:rowOff>86390</xdr:rowOff>
    </xdr:to>
    <xdr:cxnSp macro="">
      <xdr:nvCxnSpPr>
        <xdr:cNvPr id="640" name="直線コネクタ 639"/>
        <xdr:cNvCxnSpPr/>
      </xdr:nvCxnSpPr>
      <xdr:spPr>
        <a:xfrm>
          <a:off x="13703300" y="1328296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2" name="テキスト ボックス 641"/>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56764</xdr:rowOff>
    </xdr:from>
    <xdr:to>
      <xdr:col>71</xdr:col>
      <xdr:colOff>177800</xdr:colOff>
      <xdr:row>77</xdr:row>
      <xdr:rowOff>81316</xdr:rowOff>
    </xdr:to>
    <xdr:cxnSp macro="">
      <xdr:nvCxnSpPr>
        <xdr:cNvPr id="643" name="直線コネクタ 642"/>
        <xdr:cNvCxnSpPr/>
      </xdr:nvCxnSpPr>
      <xdr:spPr>
        <a:xfrm>
          <a:off x="12814300" y="13258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5" name="テキスト ボックス 644"/>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7" name="テキスト ボックス 646"/>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96582</xdr:rowOff>
    </xdr:from>
    <xdr:to>
      <xdr:col>85</xdr:col>
      <xdr:colOff>177800</xdr:colOff>
      <xdr:row>78</xdr:row>
      <xdr:rowOff>26732</xdr:rowOff>
    </xdr:to>
    <xdr:sp macro="" textlink="">
      <xdr:nvSpPr>
        <xdr:cNvPr id="653" name="楕円 652"/>
        <xdr:cNvSpPr/>
      </xdr:nvSpPr>
      <xdr:spPr>
        <a:xfrm>
          <a:off x="16268700" y="132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75009</xdr:rowOff>
    </xdr:from>
    <xdr:ext cx="534377" cy="259045"/>
    <xdr:sp macro="" textlink="">
      <xdr:nvSpPr>
        <xdr:cNvPr id="654" name="公債費該当値テキスト"/>
        <xdr:cNvSpPr txBox="1"/>
      </xdr:nvSpPr>
      <xdr:spPr>
        <a:xfrm>
          <a:off x="16370300"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76555</xdr:rowOff>
    </xdr:from>
    <xdr:to>
      <xdr:col>81</xdr:col>
      <xdr:colOff>101600</xdr:colOff>
      <xdr:row>78</xdr:row>
      <xdr:rowOff>6705</xdr:rowOff>
    </xdr:to>
    <xdr:sp macro="" textlink="">
      <xdr:nvSpPr>
        <xdr:cNvPr id="655" name="楕円 654"/>
        <xdr:cNvSpPr/>
      </xdr:nvSpPr>
      <xdr:spPr>
        <a:xfrm>
          <a:off x="15430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169282</xdr:rowOff>
    </xdr:from>
    <xdr:ext cx="534377" cy="259045"/>
    <xdr:sp macro="" textlink="">
      <xdr:nvSpPr>
        <xdr:cNvPr id="656" name="テキスト ボックス 655"/>
        <xdr:cNvSpPr txBox="1"/>
      </xdr:nvSpPr>
      <xdr:spPr>
        <a:xfrm>
          <a:off x="15214111" y="133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35590</xdr:rowOff>
    </xdr:from>
    <xdr:to>
      <xdr:col>76</xdr:col>
      <xdr:colOff>165100</xdr:colOff>
      <xdr:row>77</xdr:row>
      <xdr:rowOff>137190</xdr:rowOff>
    </xdr:to>
    <xdr:sp macro="" textlink="">
      <xdr:nvSpPr>
        <xdr:cNvPr id="657" name="楕円 656"/>
        <xdr:cNvSpPr/>
      </xdr:nvSpPr>
      <xdr:spPr>
        <a:xfrm>
          <a:off x="145415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128317</xdr:rowOff>
    </xdr:from>
    <xdr:ext cx="534377" cy="259045"/>
    <xdr:sp macro="" textlink="">
      <xdr:nvSpPr>
        <xdr:cNvPr id="658" name="テキスト ボックス 657"/>
        <xdr:cNvSpPr txBox="1"/>
      </xdr:nvSpPr>
      <xdr:spPr>
        <a:xfrm>
          <a:off x="14325111" y="133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30516</xdr:rowOff>
    </xdr:from>
    <xdr:to>
      <xdr:col>72</xdr:col>
      <xdr:colOff>38100</xdr:colOff>
      <xdr:row>77</xdr:row>
      <xdr:rowOff>132116</xdr:rowOff>
    </xdr:to>
    <xdr:sp macro="" textlink="">
      <xdr:nvSpPr>
        <xdr:cNvPr id="659" name="楕円 658"/>
        <xdr:cNvSpPr/>
      </xdr:nvSpPr>
      <xdr:spPr>
        <a:xfrm>
          <a:off x="13652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123243</xdr:rowOff>
    </xdr:from>
    <xdr:ext cx="534377" cy="259045"/>
    <xdr:sp macro="" textlink="">
      <xdr:nvSpPr>
        <xdr:cNvPr id="660" name="テキスト ボックス 659"/>
        <xdr:cNvSpPr txBox="1"/>
      </xdr:nvSpPr>
      <xdr:spPr>
        <a:xfrm>
          <a:off x="13436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5964</xdr:rowOff>
    </xdr:from>
    <xdr:to>
      <xdr:col>67</xdr:col>
      <xdr:colOff>101600</xdr:colOff>
      <xdr:row>77</xdr:row>
      <xdr:rowOff>107564</xdr:rowOff>
    </xdr:to>
    <xdr:sp macro="" textlink="">
      <xdr:nvSpPr>
        <xdr:cNvPr id="661" name="楕円 660"/>
        <xdr:cNvSpPr/>
      </xdr:nvSpPr>
      <xdr:spPr>
        <a:xfrm>
          <a:off x="12763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98691</xdr:rowOff>
    </xdr:from>
    <xdr:ext cx="534377" cy="259045"/>
    <xdr:sp macro="" textlink="">
      <xdr:nvSpPr>
        <xdr:cNvPr id="662" name="テキスト ボックス 661"/>
        <xdr:cNvSpPr txBox="1"/>
      </xdr:nvSpPr>
      <xdr:spPr>
        <a:xfrm>
          <a:off x="12547111" y="13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98487</xdr:rowOff>
    </xdr:from>
    <xdr:to>
      <xdr:col>85</xdr:col>
      <xdr:colOff>127000</xdr:colOff>
      <xdr:row>93</xdr:row>
      <xdr:rowOff>18151</xdr:rowOff>
    </xdr:to>
    <xdr:cxnSp macro="">
      <xdr:nvCxnSpPr>
        <xdr:cNvPr id="693" name="直線コネクタ 692"/>
        <xdr:cNvCxnSpPr/>
      </xdr:nvCxnSpPr>
      <xdr:spPr>
        <a:xfrm flipV="1">
          <a:off x="15481300" y="15871887"/>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4"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75431</xdr:rowOff>
    </xdr:from>
    <xdr:to>
      <xdr:col>81</xdr:col>
      <xdr:colOff>50800</xdr:colOff>
      <xdr:row>93</xdr:row>
      <xdr:rowOff>18151</xdr:rowOff>
    </xdr:to>
    <xdr:cxnSp macro="">
      <xdr:nvCxnSpPr>
        <xdr:cNvPr id="696" name="直線コネクタ 695"/>
        <xdr:cNvCxnSpPr/>
      </xdr:nvCxnSpPr>
      <xdr:spPr>
        <a:xfrm>
          <a:off x="14592300" y="15677381"/>
          <a:ext cx="889000" cy="28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8" name="テキスト ボックス 697"/>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75431</xdr:rowOff>
    </xdr:from>
    <xdr:to>
      <xdr:col>76</xdr:col>
      <xdr:colOff>114300</xdr:colOff>
      <xdr:row>93</xdr:row>
      <xdr:rowOff>115534</xdr:rowOff>
    </xdr:to>
    <xdr:cxnSp macro="">
      <xdr:nvCxnSpPr>
        <xdr:cNvPr id="699" name="直線コネクタ 698"/>
        <xdr:cNvCxnSpPr/>
      </xdr:nvCxnSpPr>
      <xdr:spPr>
        <a:xfrm flipV="1">
          <a:off x="13703300" y="15677381"/>
          <a:ext cx="889000" cy="3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1" name="テキスト ボックス 700"/>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115534</xdr:rowOff>
    </xdr:from>
    <xdr:to>
      <xdr:col>71</xdr:col>
      <xdr:colOff>177800</xdr:colOff>
      <xdr:row>95</xdr:row>
      <xdr:rowOff>102764</xdr:rowOff>
    </xdr:to>
    <xdr:cxnSp macro="">
      <xdr:nvCxnSpPr>
        <xdr:cNvPr id="702" name="直線コネクタ 701"/>
        <xdr:cNvCxnSpPr/>
      </xdr:nvCxnSpPr>
      <xdr:spPr>
        <a:xfrm flipV="1">
          <a:off x="12814300" y="16060384"/>
          <a:ext cx="889000" cy="3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4" name="テキスト ボックス 703"/>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6" name="テキスト ボックス 705"/>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47687</xdr:rowOff>
    </xdr:from>
    <xdr:to>
      <xdr:col>85</xdr:col>
      <xdr:colOff>177800</xdr:colOff>
      <xdr:row>92</xdr:row>
      <xdr:rowOff>149287</xdr:rowOff>
    </xdr:to>
    <xdr:sp macro="" textlink="">
      <xdr:nvSpPr>
        <xdr:cNvPr id="712" name="楕円 711"/>
        <xdr:cNvSpPr/>
      </xdr:nvSpPr>
      <xdr:spPr>
        <a:xfrm>
          <a:off x="16268700" y="158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70564</xdr:rowOff>
    </xdr:from>
    <xdr:ext cx="534377" cy="259045"/>
    <xdr:sp macro="" textlink="">
      <xdr:nvSpPr>
        <xdr:cNvPr id="713" name="積立金該当値テキスト"/>
        <xdr:cNvSpPr txBox="1"/>
      </xdr:nvSpPr>
      <xdr:spPr>
        <a:xfrm>
          <a:off x="16370300" y="156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138801</xdr:rowOff>
    </xdr:from>
    <xdr:to>
      <xdr:col>81</xdr:col>
      <xdr:colOff>101600</xdr:colOff>
      <xdr:row>93</xdr:row>
      <xdr:rowOff>68951</xdr:rowOff>
    </xdr:to>
    <xdr:sp macro="" textlink="">
      <xdr:nvSpPr>
        <xdr:cNvPr id="714" name="楕円 713"/>
        <xdr:cNvSpPr/>
      </xdr:nvSpPr>
      <xdr:spPr>
        <a:xfrm>
          <a:off x="15430500" y="159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85478</xdr:rowOff>
    </xdr:from>
    <xdr:ext cx="534377" cy="259045"/>
    <xdr:sp macro="" textlink="">
      <xdr:nvSpPr>
        <xdr:cNvPr id="715" name="テキスト ボックス 714"/>
        <xdr:cNvSpPr txBox="1"/>
      </xdr:nvSpPr>
      <xdr:spPr>
        <a:xfrm>
          <a:off x="15214111" y="156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24631</xdr:rowOff>
    </xdr:from>
    <xdr:to>
      <xdr:col>76</xdr:col>
      <xdr:colOff>165100</xdr:colOff>
      <xdr:row>91</xdr:row>
      <xdr:rowOff>126231</xdr:rowOff>
    </xdr:to>
    <xdr:sp macro="" textlink="">
      <xdr:nvSpPr>
        <xdr:cNvPr id="716" name="楕円 715"/>
        <xdr:cNvSpPr/>
      </xdr:nvSpPr>
      <xdr:spPr>
        <a:xfrm>
          <a:off x="14541500" y="156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142758</xdr:rowOff>
    </xdr:from>
    <xdr:ext cx="534377" cy="259045"/>
    <xdr:sp macro="" textlink="">
      <xdr:nvSpPr>
        <xdr:cNvPr id="717" name="テキスト ボックス 716"/>
        <xdr:cNvSpPr txBox="1"/>
      </xdr:nvSpPr>
      <xdr:spPr>
        <a:xfrm>
          <a:off x="14325111" y="154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64734</xdr:rowOff>
    </xdr:from>
    <xdr:to>
      <xdr:col>72</xdr:col>
      <xdr:colOff>38100</xdr:colOff>
      <xdr:row>93</xdr:row>
      <xdr:rowOff>166334</xdr:rowOff>
    </xdr:to>
    <xdr:sp macro="" textlink="">
      <xdr:nvSpPr>
        <xdr:cNvPr id="718" name="楕円 717"/>
        <xdr:cNvSpPr/>
      </xdr:nvSpPr>
      <xdr:spPr>
        <a:xfrm>
          <a:off x="13652500" y="160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11411</xdr:rowOff>
    </xdr:from>
    <xdr:ext cx="534377" cy="259045"/>
    <xdr:sp macro="" textlink="">
      <xdr:nvSpPr>
        <xdr:cNvPr id="719" name="テキスト ボックス 718"/>
        <xdr:cNvSpPr txBox="1"/>
      </xdr:nvSpPr>
      <xdr:spPr>
        <a:xfrm>
          <a:off x="13436111" y="1578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51964</xdr:rowOff>
    </xdr:from>
    <xdr:to>
      <xdr:col>67</xdr:col>
      <xdr:colOff>101600</xdr:colOff>
      <xdr:row>95</xdr:row>
      <xdr:rowOff>153564</xdr:rowOff>
    </xdr:to>
    <xdr:sp macro="" textlink="">
      <xdr:nvSpPr>
        <xdr:cNvPr id="720" name="楕円 719"/>
        <xdr:cNvSpPr/>
      </xdr:nvSpPr>
      <xdr:spPr>
        <a:xfrm>
          <a:off x="12763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170091</xdr:rowOff>
    </xdr:from>
    <xdr:ext cx="534377" cy="259045"/>
    <xdr:sp macro="" textlink="">
      <xdr:nvSpPr>
        <xdr:cNvPr id="721" name="テキスト ボックス 720"/>
        <xdr:cNvSpPr txBox="1"/>
      </xdr:nvSpPr>
      <xdr:spPr>
        <a:xfrm>
          <a:off x="12547111" y="16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165481</xdr:rowOff>
    </xdr:from>
    <xdr:to>
      <xdr:col>116</xdr:col>
      <xdr:colOff>63500</xdr:colOff>
      <xdr:row>38</xdr:row>
      <xdr:rowOff>52070</xdr:rowOff>
    </xdr:to>
    <xdr:cxnSp macro="">
      <xdr:nvCxnSpPr>
        <xdr:cNvPr id="750" name="直線コネクタ 749"/>
        <xdr:cNvCxnSpPr/>
      </xdr:nvCxnSpPr>
      <xdr:spPr>
        <a:xfrm flipV="1">
          <a:off x="21323300" y="6509131"/>
          <a:ext cx="8382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51" name="投資及び出資金平均値テキスト"/>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92329</xdr:rowOff>
    </xdr:from>
    <xdr:to>
      <xdr:col>111</xdr:col>
      <xdr:colOff>177800</xdr:colOff>
      <xdr:row>38</xdr:row>
      <xdr:rowOff>52070</xdr:rowOff>
    </xdr:to>
    <xdr:cxnSp macro="">
      <xdr:nvCxnSpPr>
        <xdr:cNvPr id="753" name="直線コネクタ 752"/>
        <xdr:cNvCxnSpPr/>
      </xdr:nvCxnSpPr>
      <xdr:spPr>
        <a:xfrm>
          <a:off x="20434300" y="6435979"/>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92329</xdr:rowOff>
    </xdr:from>
    <xdr:to>
      <xdr:col>107</xdr:col>
      <xdr:colOff>50800</xdr:colOff>
      <xdr:row>38</xdr:row>
      <xdr:rowOff>141097</xdr:rowOff>
    </xdr:to>
    <xdr:cxnSp macro="">
      <xdr:nvCxnSpPr>
        <xdr:cNvPr id="756" name="直線コネクタ 755"/>
        <xdr:cNvCxnSpPr/>
      </xdr:nvCxnSpPr>
      <xdr:spPr>
        <a:xfrm flipV="1">
          <a:off x="19545300" y="6435979"/>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58" name="テキスト ボックス 757"/>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141097</xdr:rowOff>
    </xdr:from>
    <xdr:to>
      <xdr:col>102</xdr:col>
      <xdr:colOff>114300</xdr:colOff>
      <xdr:row>38</xdr:row>
      <xdr:rowOff>160655</xdr:rowOff>
    </xdr:to>
    <xdr:cxnSp macro="">
      <xdr:nvCxnSpPr>
        <xdr:cNvPr id="759" name="直線コネクタ 758"/>
        <xdr:cNvCxnSpPr/>
      </xdr:nvCxnSpPr>
      <xdr:spPr>
        <a:xfrm flipV="1">
          <a:off x="18656300" y="6656197"/>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114681</xdr:rowOff>
    </xdr:from>
    <xdr:to>
      <xdr:col>116</xdr:col>
      <xdr:colOff>114300</xdr:colOff>
      <xdr:row>38</xdr:row>
      <xdr:rowOff>44831</xdr:rowOff>
    </xdr:to>
    <xdr:sp macro="" textlink="">
      <xdr:nvSpPr>
        <xdr:cNvPr id="769" name="楕円 768"/>
        <xdr:cNvSpPr/>
      </xdr:nvSpPr>
      <xdr:spPr>
        <a:xfrm>
          <a:off x="22110700" y="64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137558</xdr:rowOff>
    </xdr:from>
    <xdr:ext cx="469744" cy="259045"/>
    <xdr:sp macro="" textlink="">
      <xdr:nvSpPr>
        <xdr:cNvPr id="770" name="投資及び出資金該当値テキスト"/>
        <xdr:cNvSpPr txBox="1"/>
      </xdr:nvSpPr>
      <xdr:spPr>
        <a:xfrm>
          <a:off x="22212300" y="63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1270</xdr:rowOff>
    </xdr:from>
    <xdr:to>
      <xdr:col>112</xdr:col>
      <xdr:colOff>38100</xdr:colOff>
      <xdr:row>38</xdr:row>
      <xdr:rowOff>102870</xdr:rowOff>
    </xdr:to>
    <xdr:sp macro="" textlink="">
      <xdr:nvSpPr>
        <xdr:cNvPr id="771" name="楕円 770"/>
        <xdr:cNvSpPr/>
      </xdr:nvSpPr>
      <xdr:spPr>
        <a:xfrm>
          <a:off x="21272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93997</xdr:rowOff>
    </xdr:from>
    <xdr:ext cx="469744" cy="259045"/>
    <xdr:sp macro="" textlink="">
      <xdr:nvSpPr>
        <xdr:cNvPr id="772" name="テキスト ボックス 771"/>
        <xdr:cNvSpPr txBox="1"/>
      </xdr:nvSpPr>
      <xdr:spPr>
        <a:xfrm>
          <a:off x="21088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41529</xdr:rowOff>
    </xdr:from>
    <xdr:to>
      <xdr:col>107</xdr:col>
      <xdr:colOff>101600</xdr:colOff>
      <xdr:row>37</xdr:row>
      <xdr:rowOff>143129</xdr:rowOff>
    </xdr:to>
    <xdr:sp macro="" textlink="">
      <xdr:nvSpPr>
        <xdr:cNvPr id="773" name="楕円 772"/>
        <xdr:cNvSpPr/>
      </xdr:nvSpPr>
      <xdr:spPr>
        <a:xfrm>
          <a:off x="20383500" y="63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159656</xdr:rowOff>
    </xdr:from>
    <xdr:ext cx="469744" cy="259045"/>
    <xdr:sp macro="" textlink="">
      <xdr:nvSpPr>
        <xdr:cNvPr id="774" name="テキスト ボックス 773"/>
        <xdr:cNvSpPr txBox="1"/>
      </xdr:nvSpPr>
      <xdr:spPr>
        <a:xfrm>
          <a:off x="20199428" y="61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90297</xdr:rowOff>
    </xdr:from>
    <xdr:to>
      <xdr:col>102</xdr:col>
      <xdr:colOff>165100</xdr:colOff>
      <xdr:row>39</xdr:row>
      <xdr:rowOff>20447</xdr:rowOff>
    </xdr:to>
    <xdr:sp macro="" textlink="">
      <xdr:nvSpPr>
        <xdr:cNvPr id="775" name="楕円 774"/>
        <xdr:cNvSpPr/>
      </xdr:nvSpPr>
      <xdr:spPr>
        <a:xfrm>
          <a:off x="194945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11574</xdr:rowOff>
    </xdr:from>
    <xdr:ext cx="378565" cy="259045"/>
    <xdr:sp macro="" textlink="">
      <xdr:nvSpPr>
        <xdr:cNvPr id="776" name="テキスト ボックス 775"/>
        <xdr:cNvSpPr txBox="1"/>
      </xdr:nvSpPr>
      <xdr:spPr>
        <a:xfrm>
          <a:off x="19356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109855</xdr:rowOff>
    </xdr:from>
    <xdr:to>
      <xdr:col>98</xdr:col>
      <xdr:colOff>38100</xdr:colOff>
      <xdr:row>39</xdr:row>
      <xdr:rowOff>40005</xdr:rowOff>
    </xdr:to>
    <xdr:sp macro="" textlink="">
      <xdr:nvSpPr>
        <xdr:cNvPr id="777" name="楕円 776"/>
        <xdr:cNvSpPr/>
      </xdr:nvSpPr>
      <xdr:spPr>
        <a:xfrm>
          <a:off x="18605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31132</xdr:rowOff>
    </xdr:from>
    <xdr:ext cx="378565" cy="259045"/>
    <xdr:sp macro="" textlink="">
      <xdr:nvSpPr>
        <xdr:cNvPr id="778" name="テキスト ボックス 777"/>
        <xdr:cNvSpPr txBox="1"/>
      </xdr:nvSpPr>
      <xdr:spPr>
        <a:xfrm>
          <a:off x="18467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139471</xdr:rowOff>
    </xdr:from>
    <xdr:to>
      <xdr:col>116</xdr:col>
      <xdr:colOff>63500</xdr:colOff>
      <xdr:row>58</xdr:row>
      <xdr:rowOff>139654</xdr:rowOff>
    </xdr:to>
    <xdr:cxnSp macro="">
      <xdr:nvCxnSpPr>
        <xdr:cNvPr id="805" name="直線コネクタ 804"/>
        <xdr:cNvCxnSpPr/>
      </xdr:nvCxnSpPr>
      <xdr:spPr>
        <a:xfrm>
          <a:off x="21323300" y="1008357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6"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139471</xdr:rowOff>
    </xdr:from>
    <xdr:to>
      <xdr:col>111</xdr:col>
      <xdr:colOff>177800</xdr:colOff>
      <xdr:row>58</xdr:row>
      <xdr:rowOff>139700</xdr:rowOff>
    </xdr:to>
    <xdr:cxnSp macro="">
      <xdr:nvCxnSpPr>
        <xdr:cNvPr id="808" name="直線コネクタ 807"/>
        <xdr:cNvCxnSpPr/>
      </xdr:nvCxnSpPr>
      <xdr:spPr>
        <a:xfrm flipV="1">
          <a:off x="20434300" y="10083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0" name="テキスト ボックス 809"/>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3" name="テキスト ボックス 812"/>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136088</xdr:rowOff>
    </xdr:from>
    <xdr:to>
      <xdr:col>102</xdr:col>
      <xdr:colOff>114300</xdr:colOff>
      <xdr:row>58</xdr:row>
      <xdr:rowOff>139700</xdr:rowOff>
    </xdr:to>
    <xdr:cxnSp macro="">
      <xdr:nvCxnSpPr>
        <xdr:cNvPr id="814" name="直線コネクタ 813"/>
        <xdr:cNvCxnSpPr/>
      </xdr:nvCxnSpPr>
      <xdr:spPr>
        <a:xfrm>
          <a:off x="18656300" y="1008018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6" name="テキスト ボックス 815"/>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8" name="テキスト ボックス 817"/>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24" name="楕円 823"/>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3781</xdr:rowOff>
    </xdr:from>
    <xdr:ext cx="249299" cy="259045"/>
    <xdr:sp macro="" textlink="">
      <xdr:nvSpPr>
        <xdr:cNvPr id="825" name="貸付金該当値テキスト"/>
        <xdr:cNvSpPr txBox="1"/>
      </xdr:nvSpPr>
      <xdr:spPr>
        <a:xfrm>
          <a:off x="22212300" y="9947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88671</xdr:rowOff>
    </xdr:from>
    <xdr:to>
      <xdr:col>112</xdr:col>
      <xdr:colOff>38100</xdr:colOff>
      <xdr:row>59</xdr:row>
      <xdr:rowOff>18821</xdr:rowOff>
    </xdr:to>
    <xdr:sp macro="" textlink="">
      <xdr:nvSpPr>
        <xdr:cNvPr id="826" name="楕円 825"/>
        <xdr:cNvSpPr/>
      </xdr:nvSpPr>
      <xdr:spPr>
        <a:xfrm>
          <a:off x="21272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9948</xdr:rowOff>
    </xdr:from>
    <xdr:ext cx="249299" cy="259045"/>
    <xdr:sp macro="" textlink="">
      <xdr:nvSpPr>
        <xdr:cNvPr id="827" name="テキスト ボックス 826"/>
        <xdr:cNvSpPr txBox="1"/>
      </xdr:nvSpPr>
      <xdr:spPr>
        <a:xfrm>
          <a:off x="21198650" y="1012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85288</xdr:rowOff>
    </xdr:from>
    <xdr:to>
      <xdr:col>98</xdr:col>
      <xdr:colOff>38100</xdr:colOff>
      <xdr:row>59</xdr:row>
      <xdr:rowOff>15438</xdr:rowOff>
    </xdr:to>
    <xdr:sp macro="" textlink="">
      <xdr:nvSpPr>
        <xdr:cNvPr id="832" name="楕円 831"/>
        <xdr:cNvSpPr/>
      </xdr:nvSpPr>
      <xdr:spPr>
        <a:xfrm>
          <a:off x="18605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6565</xdr:rowOff>
    </xdr:from>
    <xdr:ext cx="313932" cy="259045"/>
    <xdr:sp macro="" textlink="">
      <xdr:nvSpPr>
        <xdr:cNvPr id="833" name="テキスト ボックス 832"/>
        <xdr:cNvSpPr txBox="1"/>
      </xdr:nvSpPr>
      <xdr:spPr>
        <a:xfrm>
          <a:off x="18499333" y="1012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89179</xdr:rowOff>
    </xdr:from>
    <xdr:to>
      <xdr:col>116</xdr:col>
      <xdr:colOff>63500</xdr:colOff>
      <xdr:row>77</xdr:row>
      <xdr:rowOff>19751</xdr:rowOff>
    </xdr:to>
    <xdr:cxnSp macro="">
      <xdr:nvCxnSpPr>
        <xdr:cNvPr id="865" name="直線コネクタ 864"/>
        <xdr:cNvCxnSpPr/>
      </xdr:nvCxnSpPr>
      <xdr:spPr>
        <a:xfrm>
          <a:off x="21323300" y="13119379"/>
          <a:ext cx="838200" cy="10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6"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89179</xdr:rowOff>
    </xdr:from>
    <xdr:to>
      <xdr:col>111</xdr:col>
      <xdr:colOff>177800</xdr:colOff>
      <xdr:row>76</xdr:row>
      <xdr:rowOff>135128</xdr:rowOff>
    </xdr:to>
    <xdr:cxnSp macro="">
      <xdr:nvCxnSpPr>
        <xdr:cNvPr id="868" name="直線コネクタ 867"/>
        <xdr:cNvCxnSpPr/>
      </xdr:nvCxnSpPr>
      <xdr:spPr>
        <a:xfrm flipV="1">
          <a:off x="20434300" y="1311937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70" name="テキスト ボックス 869"/>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168830</xdr:rowOff>
    </xdr:from>
    <xdr:to>
      <xdr:col>107</xdr:col>
      <xdr:colOff>50800</xdr:colOff>
      <xdr:row>76</xdr:row>
      <xdr:rowOff>135128</xdr:rowOff>
    </xdr:to>
    <xdr:cxnSp macro="">
      <xdr:nvCxnSpPr>
        <xdr:cNvPr id="871" name="直線コネクタ 870"/>
        <xdr:cNvCxnSpPr/>
      </xdr:nvCxnSpPr>
      <xdr:spPr>
        <a:xfrm>
          <a:off x="19545300" y="13027580"/>
          <a:ext cx="8890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3" name="テキスト ボックス 872"/>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168830</xdr:rowOff>
    </xdr:from>
    <xdr:to>
      <xdr:col>102</xdr:col>
      <xdr:colOff>114300</xdr:colOff>
      <xdr:row>76</xdr:row>
      <xdr:rowOff>148551</xdr:rowOff>
    </xdr:to>
    <xdr:cxnSp macro="">
      <xdr:nvCxnSpPr>
        <xdr:cNvPr id="874" name="直線コネクタ 873"/>
        <xdr:cNvCxnSpPr/>
      </xdr:nvCxnSpPr>
      <xdr:spPr>
        <a:xfrm flipV="1">
          <a:off x="18656300" y="13027580"/>
          <a:ext cx="889000" cy="1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6" name="テキスト ボックス 875"/>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8" name="テキスト ボックス 877"/>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140401</xdr:rowOff>
    </xdr:from>
    <xdr:to>
      <xdr:col>116</xdr:col>
      <xdr:colOff>114300</xdr:colOff>
      <xdr:row>77</xdr:row>
      <xdr:rowOff>70551</xdr:rowOff>
    </xdr:to>
    <xdr:sp macro="" textlink="">
      <xdr:nvSpPr>
        <xdr:cNvPr id="884" name="楕円 883"/>
        <xdr:cNvSpPr/>
      </xdr:nvSpPr>
      <xdr:spPr>
        <a:xfrm>
          <a:off x="22110700" y="131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118828</xdr:rowOff>
    </xdr:from>
    <xdr:ext cx="534377" cy="259045"/>
    <xdr:sp macro="" textlink="">
      <xdr:nvSpPr>
        <xdr:cNvPr id="885" name="繰出金該当値テキスト"/>
        <xdr:cNvSpPr txBox="1"/>
      </xdr:nvSpPr>
      <xdr:spPr>
        <a:xfrm>
          <a:off x="22212300" y="131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38379</xdr:rowOff>
    </xdr:from>
    <xdr:to>
      <xdr:col>112</xdr:col>
      <xdr:colOff>38100</xdr:colOff>
      <xdr:row>76</xdr:row>
      <xdr:rowOff>139979</xdr:rowOff>
    </xdr:to>
    <xdr:sp macro="" textlink="">
      <xdr:nvSpPr>
        <xdr:cNvPr id="886" name="楕円 885"/>
        <xdr:cNvSpPr/>
      </xdr:nvSpPr>
      <xdr:spPr>
        <a:xfrm>
          <a:off x="21272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131106</xdr:rowOff>
    </xdr:from>
    <xdr:ext cx="534377" cy="259045"/>
    <xdr:sp macro="" textlink="">
      <xdr:nvSpPr>
        <xdr:cNvPr id="887" name="テキスト ボックス 886"/>
        <xdr:cNvSpPr txBox="1"/>
      </xdr:nvSpPr>
      <xdr:spPr>
        <a:xfrm>
          <a:off x="21056111" y="13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84328</xdr:rowOff>
    </xdr:from>
    <xdr:to>
      <xdr:col>107</xdr:col>
      <xdr:colOff>101600</xdr:colOff>
      <xdr:row>77</xdr:row>
      <xdr:rowOff>14478</xdr:rowOff>
    </xdr:to>
    <xdr:sp macro="" textlink="">
      <xdr:nvSpPr>
        <xdr:cNvPr id="888" name="楕円 887"/>
        <xdr:cNvSpPr/>
      </xdr:nvSpPr>
      <xdr:spPr>
        <a:xfrm>
          <a:off x="20383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5605</xdr:rowOff>
    </xdr:from>
    <xdr:ext cx="534377" cy="259045"/>
    <xdr:sp macro="" textlink="">
      <xdr:nvSpPr>
        <xdr:cNvPr id="889" name="テキスト ボックス 888"/>
        <xdr:cNvSpPr txBox="1"/>
      </xdr:nvSpPr>
      <xdr:spPr>
        <a:xfrm>
          <a:off x="20167111"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118030</xdr:rowOff>
    </xdr:from>
    <xdr:to>
      <xdr:col>102</xdr:col>
      <xdr:colOff>165100</xdr:colOff>
      <xdr:row>76</xdr:row>
      <xdr:rowOff>48180</xdr:rowOff>
    </xdr:to>
    <xdr:sp macro="" textlink="">
      <xdr:nvSpPr>
        <xdr:cNvPr id="890" name="楕円 889"/>
        <xdr:cNvSpPr/>
      </xdr:nvSpPr>
      <xdr:spPr>
        <a:xfrm>
          <a:off x="19494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39307</xdr:rowOff>
    </xdr:from>
    <xdr:ext cx="534377" cy="259045"/>
    <xdr:sp macro="" textlink="">
      <xdr:nvSpPr>
        <xdr:cNvPr id="891" name="テキスト ボックス 890"/>
        <xdr:cNvSpPr txBox="1"/>
      </xdr:nvSpPr>
      <xdr:spPr>
        <a:xfrm>
          <a:off x="19278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97751</xdr:rowOff>
    </xdr:from>
    <xdr:to>
      <xdr:col>98</xdr:col>
      <xdr:colOff>38100</xdr:colOff>
      <xdr:row>77</xdr:row>
      <xdr:rowOff>27901</xdr:rowOff>
    </xdr:to>
    <xdr:sp macro="" textlink="">
      <xdr:nvSpPr>
        <xdr:cNvPr id="892" name="楕円 891"/>
        <xdr:cNvSpPr/>
      </xdr:nvSpPr>
      <xdr:spPr>
        <a:xfrm>
          <a:off x="18605500" y="131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19028</xdr:rowOff>
    </xdr:from>
    <xdr:ext cx="534377" cy="259045"/>
    <xdr:sp macro="" textlink="">
      <xdr:nvSpPr>
        <xdr:cNvPr id="893" name="テキスト ボックス 892"/>
        <xdr:cNvSpPr txBox="1"/>
      </xdr:nvSpPr>
      <xdr:spPr>
        <a:xfrm>
          <a:off x="18389111" y="132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のうち類似団体及び沖縄県平均と比較して高い状況にある構成項目としては、扶助費、普通建設事業費（うち新規整備）及び積立金がある。普通建設事業については、モノレール延長整備に係るものであり、令和元年度の開業に合わせて行っていることから一時的に著しい増加を見せているが、次年度以降は規模縮小の予定である。また、積立金については、沖縄振興特別推進交付金を活用した特定駐留軍用地等内取得事業基金積立金の影響が大きい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年度の事業完了を予定していることから令和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大きく規模が縮小する見込みである。扶助費については、待機児童対策に関連した認定こども園給付事業運営負担金や生活保護費の増により増加している。扶助費については保育や障害福祉のニーズが高く、今後も類似団体の平均額を上回る傾向が続くものとみ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7874</xdr:rowOff>
    </xdr:from>
    <xdr:to>
      <xdr:col>24</xdr:col>
      <xdr:colOff>63500</xdr:colOff>
      <xdr:row>35</xdr:row>
      <xdr:rowOff>20066</xdr:rowOff>
    </xdr:to>
    <xdr:cxnSp macro="">
      <xdr:nvCxnSpPr>
        <xdr:cNvPr id="61" name="直線コネクタ 60"/>
        <xdr:cNvCxnSpPr/>
      </xdr:nvCxnSpPr>
      <xdr:spPr>
        <a:xfrm flipV="1">
          <a:off x="3797300" y="600862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20066</xdr:rowOff>
    </xdr:from>
    <xdr:to>
      <xdr:col>19</xdr:col>
      <xdr:colOff>177800</xdr:colOff>
      <xdr:row>35</xdr:row>
      <xdr:rowOff>122936</xdr:rowOff>
    </xdr:to>
    <xdr:cxnSp macro="">
      <xdr:nvCxnSpPr>
        <xdr:cNvPr id="64" name="直線コネクタ 63"/>
        <xdr:cNvCxnSpPr/>
      </xdr:nvCxnSpPr>
      <xdr:spPr>
        <a:xfrm flipV="1">
          <a:off x="2908300" y="60208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135128</xdr:rowOff>
    </xdr:from>
    <xdr:to>
      <xdr:col>15</xdr:col>
      <xdr:colOff>50800</xdr:colOff>
      <xdr:row>35</xdr:row>
      <xdr:rowOff>122936</xdr:rowOff>
    </xdr:to>
    <xdr:cxnSp macro="">
      <xdr:nvCxnSpPr>
        <xdr:cNvPr id="67" name="直線コネクタ 66"/>
        <xdr:cNvCxnSpPr/>
      </xdr:nvCxnSpPr>
      <xdr:spPr>
        <a:xfrm>
          <a:off x="2019300" y="5792978"/>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135128</xdr:rowOff>
    </xdr:from>
    <xdr:to>
      <xdr:col>10</xdr:col>
      <xdr:colOff>114300</xdr:colOff>
      <xdr:row>34</xdr:row>
      <xdr:rowOff>72644</xdr:rowOff>
    </xdr:to>
    <xdr:cxnSp macro="">
      <xdr:nvCxnSpPr>
        <xdr:cNvPr id="70" name="直線コネクタ 69"/>
        <xdr:cNvCxnSpPr/>
      </xdr:nvCxnSpPr>
      <xdr:spPr>
        <a:xfrm flipV="1">
          <a:off x="1130300" y="5792978"/>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128524</xdr:rowOff>
    </xdr:from>
    <xdr:to>
      <xdr:col>24</xdr:col>
      <xdr:colOff>114300</xdr:colOff>
      <xdr:row>35</xdr:row>
      <xdr:rowOff>58674</xdr:rowOff>
    </xdr:to>
    <xdr:sp macro="" textlink="">
      <xdr:nvSpPr>
        <xdr:cNvPr id="80" name="楕円 79"/>
        <xdr:cNvSpPr/>
      </xdr:nvSpPr>
      <xdr:spPr>
        <a:xfrm>
          <a:off x="45847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151401</xdr:rowOff>
    </xdr:from>
    <xdr:ext cx="469744" cy="259045"/>
    <xdr:sp macro="" textlink="">
      <xdr:nvSpPr>
        <xdr:cNvPr id="81" name="議会費該当値テキスト"/>
        <xdr:cNvSpPr txBox="1"/>
      </xdr:nvSpPr>
      <xdr:spPr>
        <a:xfrm>
          <a:off x="4686300"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140716</xdr:rowOff>
    </xdr:from>
    <xdr:to>
      <xdr:col>20</xdr:col>
      <xdr:colOff>38100</xdr:colOff>
      <xdr:row>35</xdr:row>
      <xdr:rowOff>70866</xdr:rowOff>
    </xdr:to>
    <xdr:sp macro="" textlink="">
      <xdr:nvSpPr>
        <xdr:cNvPr id="82" name="楕円 81"/>
        <xdr:cNvSpPr/>
      </xdr:nvSpPr>
      <xdr:spPr>
        <a:xfrm>
          <a:off x="3746500" y="59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83" name="テキスト ボックス 82"/>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72136</xdr:rowOff>
    </xdr:from>
    <xdr:to>
      <xdr:col>15</xdr:col>
      <xdr:colOff>101600</xdr:colOff>
      <xdr:row>36</xdr:row>
      <xdr:rowOff>2286</xdr:rowOff>
    </xdr:to>
    <xdr:sp macro="" textlink="">
      <xdr:nvSpPr>
        <xdr:cNvPr id="84" name="楕円 83"/>
        <xdr:cNvSpPr/>
      </xdr:nvSpPr>
      <xdr:spPr>
        <a:xfrm>
          <a:off x="2857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18813</xdr:rowOff>
    </xdr:from>
    <xdr:ext cx="469744" cy="259045"/>
    <xdr:sp macro="" textlink="">
      <xdr:nvSpPr>
        <xdr:cNvPr id="85" name="テキスト ボックス 84"/>
        <xdr:cNvSpPr txBox="1"/>
      </xdr:nvSpPr>
      <xdr:spPr>
        <a:xfrm>
          <a:off x="2673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84328</xdr:rowOff>
    </xdr:from>
    <xdr:to>
      <xdr:col>10</xdr:col>
      <xdr:colOff>165100</xdr:colOff>
      <xdr:row>34</xdr:row>
      <xdr:rowOff>14478</xdr:rowOff>
    </xdr:to>
    <xdr:sp macro="" textlink="">
      <xdr:nvSpPr>
        <xdr:cNvPr id="86" name="楕円 85"/>
        <xdr:cNvSpPr/>
      </xdr:nvSpPr>
      <xdr:spPr>
        <a:xfrm>
          <a:off x="1968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31005</xdr:rowOff>
    </xdr:from>
    <xdr:ext cx="469744" cy="259045"/>
    <xdr:sp macro="" textlink="">
      <xdr:nvSpPr>
        <xdr:cNvPr id="87" name="テキスト ボックス 86"/>
        <xdr:cNvSpPr txBox="1"/>
      </xdr:nvSpPr>
      <xdr:spPr>
        <a:xfrm>
          <a:off x="1784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21844</xdr:rowOff>
    </xdr:from>
    <xdr:to>
      <xdr:col>6</xdr:col>
      <xdr:colOff>38100</xdr:colOff>
      <xdr:row>34</xdr:row>
      <xdr:rowOff>123444</xdr:rowOff>
    </xdr:to>
    <xdr:sp macro="" textlink="">
      <xdr:nvSpPr>
        <xdr:cNvPr id="88" name="楕円 87"/>
        <xdr:cNvSpPr/>
      </xdr:nvSpPr>
      <xdr:spPr>
        <a:xfrm>
          <a:off x="1079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139971</xdr:rowOff>
    </xdr:from>
    <xdr:ext cx="469744" cy="259045"/>
    <xdr:sp macro="" textlink="">
      <xdr:nvSpPr>
        <xdr:cNvPr id="89" name="テキスト ボックス 88"/>
        <xdr:cNvSpPr txBox="1"/>
      </xdr:nvSpPr>
      <xdr:spPr>
        <a:xfrm>
          <a:off x="895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31629</xdr:rowOff>
    </xdr:from>
    <xdr:to>
      <xdr:col>24</xdr:col>
      <xdr:colOff>63500</xdr:colOff>
      <xdr:row>51</xdr:row>
      <xdr:rowOff>56890</xdr:rowOff>
    </xdr:to>
    <xdr:cxnSp macro="">
      <xdr:nvCxnSpPr>
        <xdr:cNvPr id="119" name="直線コネクタ 118"/>
        <xdr:cNvCxnSpPr/>
      </xdr:nvCxnSpPr>
      <xdr:spPr>
        <a:xfrm>
          <a:off x="3797300" y="8775579"/>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60395</xdr:rowOff>
    </xdr:from>
    <xdr:to>
      <xdr:col>19</xdr:col>
      <xdr:colOff>177800</xdr:colOff>
      <xdr:row>51</xdr:row>
      <xdr:rowOff>31629</xdr:rowOff>
    </xdr:to>
    <xdr:cxnSp macro="">
      <xdr:nvCxnSpPr>
        <xdr:cNvPr id="122" name="直線コネクタ 121"/>
        <xdr:cNvCxnSpPr/>
      </xdr:nvCxnSpPr>
      <xdr:spPr>
        <a:xfrm>
          <a:off x="2908300" y="8632895"/>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60395</xdr:rowOff>
    </xdr:from>
    <xdr:to>
      <xdr:col>15</xdr:col>
      <xdr:colOff>50800</xdr:colOff>
      <xdr:row>54</xdr:row>
      <xdr:rowOff>135909</xdr:rowOff>
    </xdr:to>
    <xdr:cxnSp macro="">
      <xdr:nvCxnSpPr>
        <xdr:cNvPr id="125" name="直線コネクタ 124"/>
        <xdr:cNvCxnSpPr/>
      </xdr:nvCxnSpPr>
      <xdr:spPr>
        <a:xfrm flipV="1">
          <a:off x="2019300" y="8632895"/>
          <a:ext cx="889000" cy="7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135909</xdr:rowOff>
    </xdr:from>
    <xdr:to>
      <xdr:col>10</xdr:col>
      <xdr:colOff>114300</xdr:colOff>
      <xdr:row>55</xdr:row>
      <xdr:rowOff>130823</xdr:rowOff>
    </xdr:to>
    <xdr:cxnSp macro="">
      <xdr:nvCxnSpPr>
        <xdr:cNvPr id="128" name="直線コネクタ 127"/>
        <xdr:cNvCxnSpPr/>
      </xdr:nvCxnSpPr>
      <xdr:spPr>
        <a:xfrm flipV="1">
          <a:off x="1130300" y="9394209"/>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6090</xdr:rowOff>
    </xdr:from>
    <xdr:to>
      <xdr:col>24</xdr:col>
      <xdr:colOff>114300</xdr:colOff>
      <xdr:row>51</xdr:row>
      <xdr:rowOff>107690</xdr:rowOff>
    </xdr:to>
    <xdr:sp macro="" textlink="">
      <xdr:nvSpPr>
        <xdr:cNvPr id="138" name="楕円 137"/>
        <xdr:cNvSpPr/>
      </xdr:nvSpPr>
      <xdr:spPr>
        <a:xfrm>
          <a:off x="4584700" y="87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92467</xdr:rowOff>
    </xdr:from>
    <xdr:ext cx="534377" cy="259045"/>
    <xdr:sp macro="" textlink="">
      <xdr:nvSpPr>
        <xdr:cNvPr id="139" name="総務費該当値テキスト"/>
        <xdr:cNvSpPr txBox="1"/>
      </xdr:nvSpPr>
      <xdr:spPr>
        <a:xfrm>
          <a:off x="4686300" y="86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152279</xdr:rowOff>
    </xdr:from>
    <xdr:to>
      <xdr:col>20</xdr:col>
      <xdr:colOff>38100</xdr:colOff>
      <xdr:row>51</xdr:row>
      <xdr:rowOff>82429</xdr:rowOff>
    </xdr:to>
    <xdr:sp macro="" textlink="">
      <xdr:nvSpPr>
        <xdr:cNvPr id="140" name="楕円 139"/>
        <xdr:cNvSpPr/>
      </xdr:nvSpPr>
      <xdr:spPr>
        <a:xfrm>
          <a:off x="3746500" y="8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98956</xdr:rowOff>
    </xdr:from>
    <xdr:ext cx="534377" cy="259045"/>
    <xdr:sp macro="" textlink="">
      <xdr:nvSpPr>
        <xdr:cNvPr id="141" name="テキスト ボックス 140"/>
        <xdr:cNvSpPr txBox="1"/>
      </xdr:nvSpPr>
      <xdr:spPr>
        <a:xfrm>
          <a:off x="3530111" y="8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9595</xdr:rowOff>
    </xdr:from>
    <xdr:to>
      <xdr:col>15</xdr:col>
      <xdr:colOff>101600</xdr:colOff>
      <xdr:row>50</xdr:row>
      <xdr:rowOff>111195</xdr:rowOff>
    </xdr:to>
    <xdr:sp macro="" textlink="">
      <xdr:nvSpPr>
        <xdr:cNvPr id="142" name="楕円 141"/>
        <xdr:cNvSpPr/>
      </xdr:nvSpPr>
      <xdr:spPr>
        <a:xfrm>
          <a:off x="2857500" y="8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127722</xdr:rowOff>
    </xdr:from>
    <xdr:ext cx="599010" cy="259045"/>
    <xdr:sp macro="" textlink="">
      <xdr:nvSpPr>
        <xdr:cNvPr id="143" name="テキスト ボックス 142"/>
        <xdr:cNvSpPr txBox="1"/>
      </xdr:nvSpPr>
      <xdr:spPr>
        <a:xfrm>
          <a:off x="2608795" y="83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85109</xdr:rowOff>
    </xdr:from>
    <xdr:to>
      <xdr:col>10</xdr:col>
      <xdr:colOff>165100</xdr:colOff>
      <xdr:row>55</xdr:row>
      <xdr:rowOff>15259</xdr:rowOff>
    </xdr:to>
    <xdr:sp macro="" textlink="">
      <xdr:nvSpPr>
        <xdr:cNvPr id="144" name="楕円 143"/>
        <xdr:cNvSpPr/>
      </xdr:nvSpPr>
      <xdr:spPr>
        <a:xfrm>
          <a:off x="1968500" y="9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31786</xdr:rowOff>
    </xdr:from>
    <xdr:ext cx="534377" cy="259045"/>
    <xdr:sp macro="" textlink="">
      <xdr:nvSpPr>
        <xdr:cNvPr id="145" name="テキスト ボックス 144"/>
        <xdr:cNvSpPr txBox="1"/>
      </xdr:nvSpPr>
      <xdr:spPr>
        <a:xfrm>
          <a:off x="1752111" y="91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80023</xdr:rowOff>
    </xdr:from>
    <xdr:to>
      <xdr:col>6</xdr:col>
      <xdr:colOff>38100</xdr:colOff>
      <xdr:row>56</xdr:row>
      <xdr:rowOff>10173</xdr:rowOff>
    </xdr:to>
    <xdr:sp macro="" textlink="">
      <xdr:nvSpPr>
        <xdr:cNvPr id="146" name="楕円 145"/>
        <xdr:cNvSpPr/>
      </xdr:nvSpPr>
      <xdr:spPr>
        <a:xfrm>
          <a:off x="1079500" y="95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26700</xdr:rowOff>
    </xdr:from>
    <xdr:ext cx="534377" cy="259045"/>
    <xdr:sp macro="" textlink="">
      <xdr:nvSpPr>
        <xdr:cNvPr id="147" name="テキスト ボックス 146"/>
        <xdr:cNvSpPr txBox="1"/>
      </xdr:nvSpPr>
      <xdr:spPr>
        <a:xfrm>
          <a:off x="863111" y="92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73504</xdr:rowOff>
    </xdr:from>
    <xdr:to>
      <xdr:col>24</xdr:col>
      <xdr:colOff>63500</xdr:colOff>
      <xdr:row>74</xdr:row>
      <xdr:rowOff>76705</xdr:rowOff>
    </xdr:to>
    <xdr:cxnSp macro="">
      <xdr:nvCxnSpPr>
        <xdr:cNvPr id="179" name="直線コネクタ 178"/>
        <xdr:cNvCxnSpPr/>
      </xdr:nvCxnSpPr>
      <xdr:spPr>
        <a:xfrm flipV="1">
          <a:off x="3797300" y="1276080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76705</xdr:rowOff>
    </xdr:from>
    <xdr:to>
      <xdr:col>19</xdr:col>
      <xdr:colOff>177800</xdr:colOff>
      <xdr:row>75</xdr:row>
      <xdr:rowOff>46867</xdr:rowOff>
    </xdr:to>
    <xdr:cxnSp macro="">
      <xdr:nvCxnSpPr>
        <xdr:cNvPr id="182" name="直線コネクタ 181"/>
        <xdr:cNvCxnSpPr/>
      </xdr:nvCxnSpPr>
      <xdr:spPr>
        <a:xfrm flipV="1">
          <a:off x="2908300" y="12764005"/>
          <a:ext cx="889000" cy="14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46867</xdr:rowOff>
    </xdr:from>
    <xdr:to>
      <xdr:col>15</xdr:col>
      <xdr:colOff>50800</xdr:colOff>
      <xdr:row>75</xdr:row>
      <xdr:rowOff>125723</xdr:rowOff>
    </xdr:to>
    <xdr:cxnSp macro="">
      <xdr:nvCxnSpPr>
        <xdr:cNvPr id="185" name="直線コネクタ 184"/>
        <xdr:cNvCxnSpPr/>
      </xdr:nvCxnSpPr>
      <xdr:spPr>
        <a:xfrm flipV="1">
          <a:off x="2019300" y="12905617"/>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125723</xdr:rowOff>
    </xdr:from>
    <xdr:to>
      <xdr:col>10</xdr:col>
      <xdr:colOff>114300</xdr:colOff>
      <xdr:row>76</xdr:row>
      <xdr:rowOff>15222</xdr:rowOff>
    </xdr:to>
    <xdr:cxnSp macro="">
      <xdr:nvCxnSpPr>
        <xdr:cNvPr id="188" name="直線コネクタ 187"/>
        <xdr:cNvCxnSpPr/>
      </xdr:nvCxnSpPr>
      <xdr:spPr>
        <a:xfrm flipV="1">
          <a:off x="1130300" y="12984473"/>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22704</xdr:rowOff>
    </xdr:from>
    <xdr:to>
      <xdr:col>24</xdr:col>
      <xdr:colOff>114300</xdr:colOff>
      <xdr:row>74</xdr:row>
      <xdr:rowOff>124304</xdr:rowOff>
    </xdr:to>
    <xdr:sp macro="" textlink="">
      <xdr:nvSpPr>
        <xdr:cNvPr id="198" name="楕円 197"/>
        <xdr:cNvSpPr/>
      </xdr:nvSpPr>
      <xdr:spPr>
        <a:xfrm>
          <a:off x="4584700" y="127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45581</xdr:rowOff>
    </xdr:from>
    <xdr:ext cx="599010" cy="259045"/>
    <xdr:sp macro="" textlink="">
      <xdr:nvSpPr>
        <xdr:cNvPr id="199" name="民生費該当値テキスト"/>
        <xdr:cNvSpPr txBox="1"/>
      </xdr:nvSpPr>
      <xdr:spPr>
        <a:xfrm>
          <a:off x="4686300" y="125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25905</xdr:rowOff>
    </xdr:from>
    <xdr:to>
      <xdr:col>20</xdr:col>
      <xdr:colOff>38100</xdr:colOff>
      <xdr:row>74</xdr:row>
      <xdr:rowOff>127505</xdr:rowOff>
    </xdr:to>
    <xdr:sp macro="" textlink="">
      <xdr:nvSpPr>
        <xdr:cNvPr id="200" name="楕円 199"/>
        <xdr:cNvSpPr/>
      </xdr:nvSpPr>
      <xdr:spPr>
        <a:xfrm>
          <a:off x="37465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144032</xdr:rowOff>
    </xdr:from>
    <xdr:ext cx="599010" cy="259045"/>
    <xdr:sp macro="" textlink="">
      <xdr:nvSpPr>
        <xdr:cNvPr id="201" name="テキスト ボックス 200"/>
        <xdr:cNvSpPr txBox="1"/>
      </xdr:nvSpPr>
      <xdr:spPr>
        <a:xfrm>
          <a:off x="3497795" y="124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167517</xdr:rowOff>
    </xdr:from>
    <xdr:to>
      <xdr:col>15</xdr:col>
      <xdr:colOff>101600</xdr:colOff>
      <xdr:row>75</xdr:row>
      <xdr:rowOff>97667</xdr:rowOff>
    </xdr:to>
    <xdr:sp macro="" textlink="">
      <xdr:nvSpPr>
        <xdr:cNvPr id="202" name="楕円 201"/>
        <xdr:cNvSpPr/>
      </xdr:nvSpPr>
      <xdr:spPr>
        <a:xfrm>
          <a:off x="2857500" y="128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114194</xdr:rowOff>
    </xdr:from>
    <xdr:ext cx="599010" cy="259045"/>
    <xdr:sp macro="" textlink="">
      <xdr:nvSpPr>
        <xdr:cNvPr id="203" name="テキスト ボックス 202"/>
        <xdr:cNvSpPr txBox="1"/>
      </xdr:nvSpPr>
      <xdr:spPr>
        <a:xfrm>
          <a:off x="2608795" y="126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74923</xdr:rowOff>
    </xdr:from>
    <xdr:to>
      <xdr:col>10</xdr:col>
      <xdr:colOff>165100</xdr:colOff>
      <xdr:row>76</xdr:row>
      <xdr:rowOff>5073</xdr:rowOff>
    </xdr:to>
    <xdr:sp macro="" textlink="">
      <xdr:nvSpPr>
        <xdr:cNvPr id="204" name="楕円 203"/>
        <xdr:cNvSpPr/>
      </xdr:nvSpPr>
      <xdr:spPr>
        <a:xfrm>
          <a:off x="1968500" y="129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21600</xdr:rowOff>
    </xdr:from>
    <xdr:ext cx="599010" cy="259045"/>
    <xdr:sp macro="" textlink="">
      <xdr:nvSpPr>
        <xdr:cNvPr id="205" name="テキスト ボックス 204"/>
        <xdr:cNvSpPr txBox="1"/>
      </xdr:nvSpPr>
      <xdr:spPr>
        <a:xfrm>
          <a:off x="1719795" y="127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135872</xdr:rowOff>
    </xdr:from>
    <xdr:to>
      <xdr:col>6</xdr:col>
      <xdr:colOff>38100</xdr:colOff>
      <xdr:row>76</xdr:row>
      <xdr:rowOff>66021</xdr:rowOff>
    </xdr:to>
    <xdr:sp macro="" textlink="">
      <xdr:nvSpPr>
        <xdr:cNvPr id="206" name="楕円 205"/>
        <xdr:cNvSpPr/>
      </xdr:nvSpPr>
      <xdr:spPr>
        <a:xfrm>
          <a:off x="1079500" y="12994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82549</xdr:rowOff>
    </xdr:from>
    <xdr:ext cx="599010" cy="259045"/>
    <xdr:sp macro="" textlink="">
      <xdr:nvSpPr>
        <xdr:cNvPr id="207" name="テキスト ボックス 206"/>
        <xdr:cNvSpPr txBox="1"/>
      </xdr:nvSpPr>
      <xdr:spPr>
        <a:xfrm>
          <a:off x="830795" y="127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117822</xdr:rowOff>
    </xdr:from>
    <xdr:to>
      <xdr:col>24</xdr:col>
      <xdr:colOff>63500</xdr:colOff>
      <xdr:row>98</xdr:row>
      <xdr:rowOff>148410</xdr:rowOff>
    </xdr:to>
    <xdr:cxnSp macro="">
      <xdr:nvCxnSpPr>
        <xdr:cNvPr id="235" name="直線コネクタ 234"/>
        <xdr:cNvCxnSpPr/>
      </xdr:nvCxnSpPr>
      <xdr:spPr>
        <a:xfrm>
          <a:off x="3797300" y="16919922"/>
          <a:ext cx="8382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117822</xdr:rowOff>
    </xdr:from>
    <xdr:to>
      <xdr:col>19</xdr:col>
      <xdr:colOff>177800</xdr:colOff>
      <xdr:row>99</xdr:row>
      <xdr:rowOff>13674</xdr:rowOff>
    </xdr:to>
    <xdr:cxnSp macro="">
      <xdr:nvCxnSpPr>
        <xdr:cNvPr id="238" name="直線コネクタ 237"/>
        <xdr:cNvCxnSpPr/>
      </xdr:nvCxnSpPr>
      <xdr:spPr>
        <a:xfrm flipV="1">
          <a:off x="2908300" y="16919922"/>
          <a:ext cx="889000" cy="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1992</xdr:rowOff>
    </xdr:from>
    <xdr:to>
      <xdr:col>15</xdr:col>
      <xdr:colOff>50800</xdr:colOff>
      <xdr:row>99</xdr:row>
      <xdr:rowOff>13674</xdr:rowOff>
    </xdr:to>
    <xdr:cxnSp macro="">
      <xdr:nvCxnSpPr>
        <xdr:cNvPr id="241" name="直線コネクタ 240"/>
        <xdr:cNvCxnSpPr/>
      </xdr:nvCxnSpPr>
      <xdr:spPr>
        <a:xfrm>
          <a:off x="2019300" y="1697554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1992</xdr:rowOff>
    </xdr:from>
    <xdr:to>
      <xdr:col>10</xdr:col>
      <xdr:colOff>114300</xdr:colOff>
      <xdr:row>99</xdr:row>
      <xdr:rowOff>8096</xdr:rowOff>
    </xdr:to>
    <xdr:cxnSp macro="">
      <xdr:nvCxnSpPr>
        <xdr:cNvPr id="244" name="直線コネクタ 243"/>
        <xdr:cNvCxnSpPr/>
      </xdr:nvCxnSpPr>
      <xdr:spPr>
        <a:xfrm flipV="1">
          <a:off x="1130300" y="16975542"/>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97610</xdr:rowOff>
    </xdr:from>
    <xdr:to>
      <xdr:col>24</xdr:col>
      <xdr:colOff>114300</xdr:colOff>
      <xdr:row>99</xdr:row>
      <xdr:rowOff>27760</xdr:rowOff>
    </xdr:to>
    <xdr:sp macro="" textlink="">
      <xdr:nvSpPr>
        <xdr:cNvPr id="254" name="楕円 253"/>
        <xdr:cNvSpPr/>
      </xdr:nvSpPr>
      <xdr:spPr>
        <a:xfrm>
          <a:off x="45847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12537</xdr:rowOff>
    </xdr:from>
    <xdr:ext cx="534377" cy="259045"/>
    <xdr:sp macro="" textlink="">
      <xdr:nvSpPr>
        <xdr:cNvPr id="255" name="衛生費該当値テキスト"/>
        <xdr:cNvSpPr txBox="1"/>
      </xdr:nvSpPr>
      <xdr:spPr>
        <a:xfrm>
          <a:off x="4686300" y="168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67022</xdr:rowOff>
    </xdr:from>
    <xdr:to>
      <xdr:col>20</xdr:col>
      <xdr:colOff>38100</xdr:colOff>
      <xdr:row>98</xdr:row>
      <xdr:rowOff>168622</xdr:rowOff>
    </xdr:to>
    <xdr:sp macro="" textlink="">
      <xdr:nvSpPr>
        <xdr:cNvPr id="256" name="楕円 255"/>
        <xdr:cNvSpPr/>
      </xdr:nvSpPr>
      <xdr:spPr>
        <a:xfrm>
          <a:off x="3746500" y="168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159749</xdr:rowOff>
    </xdr:from>
    <xdr:ext cx="534377" cy="259045"/>
    <xdr:sp macro="" textlink="">
      <xdr:nvSpPr>
        <xdr:cNvPr id="257" name="テキスト ボックス 256"/>
        <xdr:cNvSpPr txBox="1"/>
      </xdr:nvSpPr>
      <xdr:spPr>
        <a:xfrm>
          <a:off x="3530111" y="169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134324</xdr:rowOff>
    </xdr:from>
    <xdr:to>
      <xdr:col>15</xdr:col>
      <xdr:colOff>101600</xdr:colOff>
      <xdr:row>99</xdr:row>
      <xdr:rowOff>64474</xdr:rowOff>
    </xdr:to>
    <xdr:sp macro="" textlink="">
      <xdr:nvSpPr>
        <xdr:cNvPr id="258" name="楕円 257"/>
        <xdr:cNvSpPr/>
      </xdr:nvSpPr>
      <xdr:spPr>
        <a:xfrm>
          <a:off x="2857500" y="16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55601</xdr:rowOff>
    </xdr:from>
    <xdr:ext cx="534377" cy="259045"/>
    <xdr:sp macro="" textlink="">
      <xdr:nvSpPr>
        <xdr:cNvPr id="259" name="テキスト ボックス 258"/>
        <xdr:cNvSpPr txBox="1"/>
      </xdr:nvSpPr>
      <xdr:spPr>
        <a:xfrm>
          <a:off x="2641111" y="170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122642</xdr:rowOff>
    </xdr:from>
    <xdr:to>
      <xdr:col>10</xdr:col>
      <xdr:colOff>165100</xdr:colOff>
      <xdr:row>99</xdr:row>
      <xdr:rowOff>52792</xdr:rowOff>
    </xdr:to>
    <xdr:sp macro="" textlink="">
      <xdr:nvSpPr>
        <xdr:cNvPr id="260" name="楕円 259"/>
        <xdr:cNvSpPr/>
      </xdr:nvSpPr>
      <xdr:spPr>
        <a:xfrm>
          <a:off x="1968500" y="169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43919</xdr:rowOff>
    </xdr:from>
    <xdr:ext cx="534377" cy="259045"/>
    <xdr:sp macro="" textlink="">
      <xdr:nvSpPr>
        <xdr:cNvPr id="261" name="テキスト ボックス 260"/>
        <xdr:cNvSpPr txBox="1"/>
      </xdr:nvSpPr>
      <xdr:spPr>
        <a:xfrm>
          <a:off x="1752111" y="170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128746</xdr:rowOff>
    </xdr:from>
    <xdr:to>
      <xdr:col>6</xdr:col>
      <xdr:colOff>38100</xdr:colOff>
      <xdr:row>99</xdr:row>
      <xdr:rowOff>58896</xdr:rowOff>
    </xdr:to>
    <xdr:sp macro="" textlink="">
      <xdr:nvSpPr>
        <xdr:cNvPr id="262" name="楕円 261"/>
        <xdr:cNvSpPr/>
      </xdr:nvSpPr>
      <xdr:spPr>
        <a:xfrm>
          <a:off x="1079500" y="169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50023</xdr:rowOff>
    </xdr:from>
    <xdr:ext cx="534377" cy="259045"/>
    <xdr:sp macro="" textlink="">
      <xdr:nvSpPr>
        <xdr:cNvPr id="263" name="テキスト ボックス 262"/>
        <xdr:cNvSpPr txBox="1"/>
      </xdr:nvSpPr>
      <xdr:spPr>
        <a:xfrm>
          <a:off x="863111" y="170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145288</xdr:rowOff>
    </xdr:from>
    <xdr:to>
      <xdr:col>55</xdr:col>
      <xdr:colOff>0</xdr:colOff>
      <xdr:row>38</xdr:row>
      <xdr:rowOff>159639</xdr:rowOff>
    </xdr:to>
    <xdr:cxnSp macro="">
      <xdr:nvCxnSpPr>
        <xdr:cNvPr id="292" name="直線コネクタ 291"/>
        <xdr:cNvCxnSpPr/>
      </xdr:nvCxnSpPr>
      <xdr:spPr>
        <a:xfrm>
          <a:off x="9639300" y="6660388"/>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145288</xdr:rowOff>
    </xdr:from>
    <xdr:to>
      <xdr:col>50</xdr:col>
      <xdr:colOff>114300</xdr:colOff>
      <xdr:row>38</xdr:row>
      <xdr:rowOff>156464</xdr:rowOff>
    </xdr:to>
    <xdr:cxnSp macro="">
      <xdr:nvCxnSpPr>
        <xdr:cNvPr id="295" name="直線コネクタ 294"/>
        <xdr:cNvCxnSpPr/>
      </xdr:nvCxnSpPr>
      <xdr:spPr>
        <a:xfrm flipV="1">
          <a:off x="8750300" y="666038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156464</xdr:rowOff>
    </xdr:from>
    <xdr:to>
      <xdr:col>45</xdr:col>
      <xdr:colOff>177800</xdr:colOff>
      <xdr:row>38</xdr:row>
      <xdr:rowOff>160020</xdr:rowOff>
    </xdr:to>
    <xdr:cxnSp macro="">
      <xdr:nvCxnSpPr>
        <xdr:cNvPr id="298" name="直線コネクタ 297"/>
        <xdr:cNvCxnSpPr/>
      </xdr:nvCxnSpPr>
      <xdr:spPr>
        <a:xfrm flipV="1">
          <a:off x="7861300" y="667156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147320</xdr:rowOff>
    </xdr:from>
    <xdr:to>
      <xdr:col>41</xdr:col>
      <xdr:colOff>50800</xdr:colOff>
      <xdr:row>38</xdr:row>
      <xdr:rowOff>160020</xdr:rowOff>
    </xdr:to>
    <xdr:cxnSp macro="">
      <xdr:nvCxnSpPr>
        <xdr:cNvPr id="301" name="直線コネクタ 300"/>
        <xdr:cNvCxnSpPr/>
      </xdr:nvCxnSpPr>
      <xdr:spPr>
        <a:xfrm>
          <a:off x="6972300" y="6662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108839</xdr:rowOff>
    </xdr:from>
    <xdr:to>
      <xdr:col>55</xdr:col>
      <xdr:colOff>50800</xdr:colOff>
      <xdr:row>39</xdr:row>
      <xdr:rowOff>38989</xdr:rowOff>
    </xdr:to>
    <xdr:sp macro="" textlink="">
      <xdr:nvSpPr>
        <xdr:cNvPr id="311" name="楕円 310"/>
        <xdr:cNvSpPr/>
      </xdr:nvSpPr>
      <xdr:spPr>
        <a:xfrm>
          <a:off x="104267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23766</xdr:rowOff>
    </xdr:from>
    <xdr:ext cx="378565" cy="259045"/>
    <xdr:sp macro="" textlink="">
      <xdr:nvSpPr>
        <xdr:cNvPr id="312" name="労働費該当値テキスト"/>
        <xdr:cNvSpPr txBox="1"/>
      </xdr:nvSpPr>
      <xdr:spPr>
        <a:xfrm>
          <a:off x="10528300" y="65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94488</xdr:rowOff>
    </xdr:from>
    <xdr:to>
      <xdr:col>50</xdr:col>
      <xdr:colOff>165100</xdr:colOff>
      <xdr:row>39</xdr:row>
      <xdr:rowOff>24638</xdr:rowOff>
    </xdr:to>
    <xdr:sp macro="" textlink="">
      <xdr:nvSpPr>
        <xdr:cNvPr id="313" name="楕円 312"/>
        <xdr:cNvSpPr/>
      </xdr:nvSpPr>
      <xdr:spPr>
        <a:xfrm>
          <a:off x="95885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15765</xdr:rowOff>
    </xdr:from>
    <xdr:ext cx="378565" cy="259045"/>
    <xdr:sp macro="" textlink="">
      <xdr:nvSpPr>
        <xdr:cNvPr id="314" name="テキスト ボックス 313"/>
        <xdr:cNvSpPr txBox="1"/>
      </xdr:nvSpPr>
      <xdr:spPr>
        <a:xfrm>
          <a:off x="9450017" y="670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105664</xdr:rowOff>
    </xdr:from>
    <xdr:to>
      <xdr:col>46</xdr:col>
      <xdr:colOff>38100</xdr:colOff>
      <xdr:row>39</xdr:row>
      <xdr:rowOff>35814</xdr:rowOff>
    </xdr:to>
    <xdr:sp macro="" textlink="">
      <xdr:nvSpPr>
        <xdr:cNvPr id="315" name="楕円 314"/>
        <xdr:cNvSpPr/>
      </xdr:nvSpPr>
      <xdr:spPr>
        <a:xfrm>
          <a:off x="8699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26941</xdr:rowOff>
    </xdr:from>
    <xdr:ext cx="378565" cy="259045"/>
    <xdr:sp macro="" textlink="">
      <xdr:nvSpPr>
        <xdr:cNvPr id="316" name="テキスト ボックス 315"/>
        <xdr:cNvSpPr txBox="1"/>
      </xdr:nvSpPr>
      <xdr:spPr>
        <a:xfrm>
          <a:off x="8561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109220</xdr:rowOff>
    </xdr:from>
    <xdr:to>
      <xdr:col>41</xdr:col>
      <xdr:colOff>101600</xdr:colOff>
      <xdr:row>39</xdr:row>
      <xdr:rowOff>39370</xdr:rowOff>
    </xdr:to>
    <xdr:sp macro="" textlink="">
      <xdr:nvSpPr>
        <xdr:cNvPr id="317" name="楕円 316"/>
        <xdr:cNvSpPr/>
      </xdr:nvSpPr>
      <xdr:spPr>
        <a:xfrm>
          <a:off x="781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30497</xdr:rowOff>
    </xdr:from>
    <xdr:ext cx="378565" cy="259045"/>
    <xdr:sp macro="" textlink="">
      <xdr:nvSpPr>
        <xdr:cNvPr id="318" name="テキスト ボックス 317"/>
        <xdr:cNvSpPr txBox="1"/>
      </xdr:nvSpPr>
      <xdr:spPr>
        <a:xfrm>
          <a:off x="7672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19" name="楕円 318"/>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20" name="テキスト ボックス 319"/>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62074</xdr:rowOff>
    </xdr:from>
    <xdr:to>
      <xdr:col>55</xdr:col>
      <xdr:colOff>0</xdr:colOff>
      <xdr:row>59</xdr:row>
      <xdr:rowOff>72230</xdr:rowOff>
    </xdr:to>
    <xdr:cxnSp macro="">
      <xdr:nvCxnSpPr>
        <xdr:cNvPr id="351" name="直線コネクタ 350"/>
        <xdr:cNvCxnSpPr/>
      </xdr:nvCxnSpPr>
      <xdr:spPr>
        <a:xfrm>
          <a:off x="9639300" y="10177624"/>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61290</xdr:rowOff>
    </xdr:from>
    <xdr:to>
      <xdr:col>50</xdr:col>
      <xdr:colOff>114300</xdr:colOff>
      <xdr:row>59</xdr:row>
      <xdr:rowOff>62074</xdr:rowOff>
    </xdr:to>
    <xdr:cxnSp macro="">
      <xdr:nvCxnSpPr>
        <xdr:cNvPr id="354" name="直線コネクタ 353"/>
        <xdr:cNvCxnSpPr/>
      </xdr:nvCxnSpPr>
      <xdr:spPr>
        <a:xfrm>
          <a:off x="8750300" y="1017684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27849</xdr:rowOff>
    </xdr:from>
    <xdr:to>
      <xdr:col>45</xdr:col>
      <xdr:colOff>177800</xdr:colOff>
      <xdr:row>59</xdr:row>
      <xdr:rowOff>61290</xdr:rowOff>
    </xdr:to>
    <xdr:cxnSp macro="">
      <xdr:nvCxnSpPr>
        <xdr:cNvPr id="357" name="直線コネクタ 356"/>
        <xdr:cNvCxnSpPr/>
      </xdr:nvCxnSpPr>
      <xdr:spPr>
        <a:xfrm>
          <a:off x="7861300" y="10143399"/>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27849</xdr:rowOff>
    </xdr:from>
    <xdr:to>
      <xdr:col>41</xdr:col>
      <xdr:colOff>50800</xdr:colOff>
      <xdr:row>59</xdr:row>
      <xdr:rowOff>75888</xdr:rowOff>
    </xdr:to>
    <xdr:cxnSp macro="">
      <xdr:nvCxnSpPr>
        <xdr:cNvPr id="360" name="直線コネクタ 359"/>
        <xdr:cNvCxnSpPr/>
      </xdr:nvCxnSpPr>
      <xdr:spPr>
        <a:xfrm flipV="1">
          <a:off x="6972300" y="10143399"/>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4" name="テキスト ボックス 363"/>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21430</xdr:rowOff>
    </xdr:from>
    <xdr:to>
      <xdr:col>55</xdr:col>
      <xdr:colOff>50800</xdr:colOff>
      <xdr:row>59</xdr:row>
      <xdr:rowOff>123030</xdr:rowOff>
    </xdr:to>
    <xdr:sp macro="" textlink="">
      <xdr:nvSpPr>
        <xdr:cNvPr id="370" name="楕円 369"/>
        <xdr:cNvSpPr/>
      </xdr:nvSpPr>
      <xdr:spPr>
        <a:xfrm>
          <a:off x="10426700" y="101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107807</xdr:rowOff>
    </xdr:from>
    <xdr:ext cx="378565" cy="259045"/>
    <xdr:sp macro="" textlink="">
      <xdr:nvSpPr>
        <xdr:cNvPr id="371" name="農林水産業費該当値テキスト"/>
        <xdr:cNvSpPr txBox="1"/>
      </xdr:nvSpPr>
      <xdr:spPr>
        <a:xfrm>
          <a:off x="10528300" y="1005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11274</xdr:rowOff>
    </xdr:from>
    <xdr:to>
      <xdr:col>50</xdr:col>
      <xdr:colOff>165100</xdr:colOff>
      <xdr:row>59</xdr:row>
      <xdr:rowOff>112874</xdr:rowOff>
    </xdr:to>
    <xdr:sp macro="" textlink="">
      <xdr:nvSpPr>
        <xdr:cNvPr id="372" name="楕円 371"/>
        <xdr:cNvSpPr/>
      </xdr:nvSpPr>
      <xdr:spPr>
        <a:xfrm>
          <a:off x="9588500" y="101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104001</xdr:rowOff>
    </xdr:from>
    <xdr:ext cx="469744" cy="259045"/>
    <xdr:sp macro="" textlink="">
      <xdr:nvSpPr>
        <xdr:cNvPr id="373" name="テキスト ボックス 372"/>
        <xdr:cNvSpPr txBox="1"/>
      </xdr:nvSpPr>
      <xdr:spPr>
        <a:xfrm>
          <a:off x="9404428" y="102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10490</xdr:rowOff>
    </xdr:from>
    <xdr:to>
      <xdr:col>46</xdr:col>
      <xdr:colOff>38100</xdr:colOff>
      <xdr:row>59</xdr:row>
      <xdr:rowOff>112090</xdr:rowOff>
    </xdr:to>
    <xdr:sp macro="" textlink="">
      <xdr:nvSpPr>
        <xdr:cNvPr id="374" name="楕円 373"/>
        <xdr:cNvSpPr/>
      </xdr:nvSpPr>
      <xdr:spPr>
        <a:xfrm>
          <a:off x="8699500" y="101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103217</xdr:rowOff>
    </xdr:from>
    <xdr:ext cx="469744" cy="259045"/>
    <xdr:sp macro="" textlink="">
      <xdr:nvSpPr>
        <xdr:cNvPr id="375" name="テキスト ボックス 374"/>
        <xdr:cNvSpPr txBox="1"/>
      </xdr:nvSpPr>
      <xdr:spPr>
        <a:xfrm>
          <a:off x="8515428" y="102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148499</xdr:rowOff>
    </xdr:from>
    <xdr:to>
      <xdr:col>41</xdr:col>
      <xdr:colOff>101600</xdr:colOff>
      <xdr:row>59</xdr:row>
      <xdr:rowOff>78649</xdr:rowOff>
    </xdr:to>
    <xdr:sp macro="" textlink="">
      <xdr:nvSpPr>
        <xdr:cNvPr id="376" name="楕円 375"/>
        <xdr:cNvSpPr/>
      </xdr:nvSpPr>
      <xdr:spPr>
        <a:xfrm>
          <a:off x="7810500" y="10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69776</xdr:rowOff>
    </xdr:from>
    <xdr:ext cx="469744" cy="259045"/>
    <xdr:sp macro="" textlink="">
      <xdr:nvSpPr>
        <xdr:cNvPr id="377" name="テキスト ボックス 376"/>
        <xdr:cNvSpPr txBox="1"/>
      </xdr:nvSpPr>
      <xdr:spPr>
        <a:xfrm>
          <a:off x="7626428" y="1018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25088</xdr:rowOff>
    </xdr:from>
    <xdr:to>
      <xdr:col>36</xdr:col>
      <xdr:colOff>165100</xdr:colOff>
      <xdr:row>59</xdr:row>
      <xdr:rowOff>126688</xdr:rowOff>
    </xdr:to>
    <xdr:sp macro="" textlink="">
      <xdr:nvSpPr>
        <xdr:cNvPr id="378" name="楕円 377"/>
        <xdr:cNvSpPr/>
      </xdr:nvSpPr>
      <xdr:spPr>
        <a:xfrm>
          <a:off x="6921500" y="101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117815</xdr:rowOff>
    </xdr:from>
    <xdr:ext cx="378565" cy="259045"/>
    <xdr:sp macro="" textlink="">
      <xdr:nvSpPr>
        <xdr:cNvPr id="379" name="テキスト ボックス 378"/>
        <xdr:cNvSpPr txBox="1"/>
      </xdr:nvSpPr>
      <xdr:spPr>
        <a:xfrm>
          <a:off x="6783017" y="10233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2860</xdr:rowOff>
    </xdr:from>
    <xdr:to>
      <xdr:col>55</xdr:col>
      <xdr:colOff>0</xdr:colOff>
      <xdr:row>78</xdr:row>
      <xdr:rowOff>50958</xdr:rowOff>
    </xdr:to>
    <xdr:cxnSp macro="">
      <xdr:nvCxnSpPr>
        <xdr:cNvPr id="406" name="直線コネクタ 405"/>
        <xdr:cNvCxnSpPr/>
      </xdr:nvCxnSpPr>
      <xdr:spPr>
        <a:xfrm flipV="1">
          <a:off x="9639300" y="13375960"/>
          <a:ext cx="8382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50958</xdr:rowOff>
    </xdr:from>
    <xdr:to>
      <xdr:col>50</xdr:col>
      <xdr:colOff>114300</xdr:colOff>
      <xdr:row>78</xdr:row>
      <xdr:rowOff>55118</xdr:rowOff>
    </xdr:to>
    <xdr:cxnSp macro="">
      <xdr:nvCxnSpPr>
        <xdr:cNvPr id="409" name="直線コネクタ 408"/>
        <xdr:cNvCxnSpPr/>
      </xdr:nvCxnSpPr>
      <xdr:spPr>
        <a:xfrm flipV="1">
          <a:off x="8750300" y="13424058"/>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157531</xdr:rowOff>
    </xdr:from>
    <xdr:to>
      <xdr:col>45</xdr:col>
      <xdr:colOff>177800</xdr:colOff>
      <xdr:row>78</xdr:row>
      <xdr:rowOff>55118</xdr:rowOff>
    </xdr:to>
    <xdr:cxnSp macro="">
      <xdr:nvCxnSpPr>
        <xdr:cNvPr id="412" name="直線コネクタ 411"/>
        <xdr:cNvCxnSpPr/>
      </xdr:nvCxnSpPr>
      <xdr:spPr>
        <a:xfrm>
          <a:off x="7861300" y="13359181"/>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151313</xdr:rowOff>
    </xdr:from>
    <xdr:to>
      <xdr:col>41</xdr:col>
      <xdr:colOff>50800</xdr:colOff>
      <xdr:row>77</xdr:row>
      <xdr:rowOff>157531</xdr:rowOff>
    </xdr:to>
    <xdr:cxnSp macro="">
      <xdr:nvCxnSpPr>
        <xdr:cNvPr id="415" name="直線コネクタ 414"/>
        <xdr:cNvCxnSpPr/>
      </xdr:nvCxnSpPr>
      <xdr:spPr>
        <a:xfrm>
          <a:off x="6972300" y="1335296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123510</xdr:rowOff>
    </xdr:from>
    <xdr:to>
      <xdr:col>55</xdr:col>
      <xdr:colOff>50800</xdr:colOff>
      <xdr:row>78</xdr:row>
      <xdr:rowOff>53660</xdr:rowOff>
    </xdr:to>
    <xdr:sp macro="" textlink="">
      <xdr:nvSpPr>
        <xdr:cNvPr id="425" name="楕円 424"/>
        <xdr:cNvSpPr/>
      </xdr:nvSpPr>
      <xdr:spPr>
        <a:xfrm>
          <a:off x="104267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38437</xdr:rowOff>
    </xdr:from>
    <xdr:ext cx="469744" cy="259045"/>
    <xdr:sp macro="" textlink="">
      <xdr:nvSpPr>
        <xdr:cNvPr id="426" name="商工費該当値テキスト"/>
        <xdr:cNvSpPr txBox="1"/>
      </xdr:nvSpPr>
      <xdr:spPr>
        <a:xfrm>
          <a:off x="10528300" y="132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xdr:rowOff>
    </xdr:from>
    <xdr:to>
      <xdr:col>50</xdr:col>
      <xdr:colOff>165100</xdr:colOff>
      <xdr:row>78</xdr:row>
      <xdr:rowOff>101758</xdr:rowOff>
    </xdr:to>
    <xdr:sp macro="" textlink="">
      <xdr:nvSpPr>
        <xdr:cNvPr id="427" name="楕円 426"/>
        <xdr:cNvSpPr/>
      </xdr:nvSpPr>
      <xdr:spPr>
        <a:xfrm>
          <a:off x="9588500" y="133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92885</xdr:rowOff>
    </xdr:from>
    <xdr:ext cx="469744" cy="259045"/>
    <xdr:sp macro="" textlink="">
      <xdr:nvSpPr>
        <xdr:cNvPr id="428" name="テキスト ボックス 427"/>
        <xdr:cNvSpPr txBox="1"/>
      </xdr:nvSpPr>
      <xdr:spPr>
        <a:xfrm>
          <a:off x="9404428" y="134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4318</xdr:rowOff>
    </xdr:from>
    <xdr:to>
      <xdr:col>46</xdr:col>
      <xdr:colOff>38100</xdr:colOff>
      <xdr:row>78</xdr:row>
      <xdr:rowOff>105918</xdr:rowOff>
    </xdr:to>
    <xdr:sp macro="" textlink="">
      <xdr:nvSpPr>
        <xdr:cNvPr id="429" name="楕円 428"/>
        <xdr:cNvSpPr/>
      </xdr:nvSpPr>
      <xdr:spPr>
        <a:xfrm>
          <a:off x="8699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97045</xdr:rowOff>
    </xdr:from>
    <xdr:ext cx="469744" cy="259045"/>
    <xdr:sp macro="" textlink="">
      <xdr:nvSpPr>
        <xdr:cNvPr id="430" name="テキスト ボックス 429"/>
        <xdr:cNvSpPr txBox="1"/>
      </xdr:nvSpPr>
      <xdr:spPr>
        <a:xfrm>
          <a:off x="8515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106731</xdr:rowOff>
    </xdr:from>
    <xdr:to>
      <xdr:col>41</xdr:col>
      <xdr:colOff>101600</xdr:colOff>
      <xdr:row>78</xdr:row>
      <xdr:rowOff>36881</xdr:rowOff>
    </xdr:to>
    <xdr:sp macro="" textlink="">
      <xdr:nvSpPr>
        <xdr:cNvPr id="431" name="楕円 430"/>
        <xdr:cNvSpPr/>
      </xdr:nvSpPr>
      <xdr:spPr>
        <a:xfrm>
          <a:off x="7810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28008</xdr:rowOff>
    </xdr:from>
    <xdr:ext cx="469744" cy="259045"/>
    <xdr:sp macro="" textlink="">
      <xdr:nvSpPr>
        <xdr:cNvPr id="432" name="テキスト ボックス 431"/>
        <xdr:cNvSpPr txBox="1"/>
      </xdr:nvSpPr>
      <xdr:spPr>
        <a:xfrm>
          <a:off x="7626428"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100513</xdr:rowOff>
    </xdr:from>
    <xdr:to>
      <xdr:col>36</xdr:col>
      <xdr:colOff>165100</xdr:colOff>
      <xdr:row>78</xdr:row>
      <xdr:rowOff>30663</xdr:rowOff>
    </xdr:to>
    <xdr:sp macro="" textlink="">
      <xdr:nvSpPr>
        <xdr:cNvPr id="433" name="楕円 432"/>
        <xdr:cNvSpPr/>
      </xdr:nvSpPr>
      <xdr:spPr>
        <a:xfrm>
          <a:off x="6921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21790</xdr:rowOff>
    </xdr:from>
    <xdr:ext cx="469744" cy="259045"/>
    <xdr:sp macro="" textlink="">
      <xdr:nvSpPr>
        <xdr:cNvPr id="434" name="テキスト ボックス 433"/>
        <xdr:cNvSpPr txBox="1"/>
      </xdr:nvSpPr>
      <xdr:spPr>
        <a:xfrm>
          <a:off x="6737428"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16466</xdr:rowOff>
    </xdr:from>
    <xdr:to>
      <xdr:col>55</xdr:col>
      <xdr:colOff>0</xdr:colOff>
      <xdr:row>93</xdr:row>
      <xdr:rowOff>151778</xdr:rowOff>
    </xdr:to>
    <xdr:cxnSp macro="">
      <xdr:nvCxnSpPr>
        <xdr:cNvPr id="464" name="直線コネクタ 463"/>
        <xdr:cNvCxnSpPr/>
      </xdr:nvCxnSpPr>
      <xdr:spPr>
        <a:xfrm>
          <a:off x="9639300" y="15961316"/>
          <a:ext cx="838200" cy="13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16466</xdr:rowOff>
    </xdr:from>
    <xdr:to>
      <xdr:col>50</xdr:col>
      <xdr:colOff>114300</xdr:colOff>
      <xdr:row>93</xdr:row>
      <xdr:rowOff>89599</xdr:rowOff>
    </xdr:to>
    <xdr:cxnSp macro="">
      <xdr:nvCxnSpPr>
        <xdr:cNvPr id="467" name="直線コネクタ 466"/>
        <xdr:cNvCxnSpPr/>
      </xdr:nvCxnSpPr>
      <xdr:spPr>
        <a:xfrm flipV="1">
          <a:off x="8750300" y="15961316"/>
          <a:ext cx="889000" cy="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57745</xdr:rowOff>
    </xdr:from>
    <xdr:ext cx="534377" cy="259045"/>
    <xdr:sp macro="" textlink="">
      <xdr:nvSpPr>
        <xdr:cNvPr id="469" name="テキスト ボックス 468"/>
        <xdr:cNvSpPr txBox="1"/>
      </xdr:nvSpPr>
      <xdr:spPr>
        <a:xfrm>
          <a:off x="9372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89599</xdr:rowOff>
    </xdr:from>
    <xdr:to>
      <xdr:col>45</xdr:col>
      <xdr:colOff>177800</xdr:colOff>
      <xdr:row>94</xdr:row>
      <xdr:rowOff>117393</xdr:rowOff>
    </xdr:to>
    <xdr:cxnSp macro="">
      <xdr:nvCxnSpPr>
        <xdr:cNvPr id="470" name="直線コネクタ 469"/>
        <xdr:cNvCxnSpPr/>
      </xdr:nvCxnSpPr>
      <xdr:spPr>
        <a:xfrm flipV="1">
          <a:off x="7861300" y="16034449"/>
          <a:ext cx="889000" cy="1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97065</xdr:rowOff>
    </xdr:from>
    <xdr:ext cx="534377" cy="259045"/>
    <xdr:sp macro="" textlink="">
      <xdr:nvSpPr>
        <xdr:cNvPr id="472" name="テキスト ボックス 471"/>
        <xdr:cNvSpPr txBox="1"/>
      </xdr:nvSpPr>
      <xdr:spPr>
        <a:xfrm>
          <a:off x="8483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117393</xdr:rowOff>
    </xdr:from>
    <xdr:to>
      <xdr:col>41</xdr:col>
      <xdr:colOff>50800</xdr:colOff>
      <xdr:row>95</xdr:row>
      <xdr:rowOff>90703</xdr:rowOff>
    </xdr:to>
    <xdr:cxnSp macro="">
      <xdr:nvCxnSpPr>
        <xdr:cNvPr id="473" name="直線コネクタ 472"/>
        <xdr:cNvCxnSpPr/>
      </xdr:nvCxnSpPr>
      <xdr:spPr>
        <a:xfrm flipV="1">
          <a:off x="6972300" y="16233693"/>
          <a:ext cx="889000" cy="1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100978</xdr:rowOff>
    </xdr:from>
    <xdr:to>
      <xdr:col>55</xdr:col>
      <xdr:colOff>50800</xdr:colOff>
      <xdr:row>94</xdr:row>
      <xdr:rowOff>31128</xdr:rowOff>
    </xdr:to>
    <xdr:sp macro="" textlink="">
      <xdr:nvSpPr>
        <xdr:cNvPr id="483" name="楕円 482"/>
        <xdr:cNvSpPr/>
      </xdr:nvSpPr>
      <xdr:spPr>
        <a:xfrm>
          <a:off x="10426700" y="160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123855</xdr:rowOff>
    </xdr:from>
    <xdr:ext cx="534377" cy="259045"/>
    <xdr:sp macro="" textlink="">
      <xdr:nvSpPr>
        <xdr:cNvPr id="484" name="土木費該当値テキスト"/>
        <xdr:cNvSpPr txBox="1"/>
      </xdr:nvSpPr>
      <xdr:spPr>
        <a:xfrm>
          <a:off x="10528300" y="158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137116</xdr:rowOff>
    </xdr:from>
    <xdr:to>
      <xdr:col>50</xdr:col>
      <xdr:colOff>165100</xdr:colOff>
      <xdr:row>93</xdr:row>
      <xdr:rowOff>67266</xdr:rowOff>
    </xdr:to>
    <xdr:sp macro="" textlink="">
      <xdr:nvSpPr>
        <xdr:cNvPr id="485" name="楕円 484"/>
        <xdr:cNvSpPr/>
      </xdr:nvSpPr>
      <xdr:spPr>
        <a:xfrm>
          <a:off x="9588500" y="159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83793</xdr:rowOff>
    </xdr:from>
    <xdr:ext cx="534377" cy="259045"/>
    <xdr:sp macro="" textlink="">
      <xdr:nvSpPr>
        <xdr:cNvPr id="486" name="テキスト ボックス 485"/>
        <xdr:cNvSpPr txBox="1"/>
      </xdr:nvSpPr>
      <xdr:spPr>
        <a:xfrm>
          <a:off x="9372111" y="1568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38799</xdr:rowOff>
    </xdr:from>
    <xdr:to>
      <xdr:col>46</xdr:col>
      <xdr:colOff>38100</xdr:colOff>
      <xdr:row>93</xdr:row>
      <xdr:rowOff>140399</xdr:rowOff>
    </xdr:to>
    <xdr:sp macro="" textlink="">
      <xdr:nvSpPr>
        <xdr:cNvPr id="487" name="楕円 486"/>
        <xdr:cNvSpPr/>
      </xdr:nvSpPr>
      <xdr:spPr>
        <a:xfrm>
          <a:off x="8699500" y="159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156926</xdr:rowOff>
    </xdr:from>
    <xdr:ext cx="534377" cy="259045"/>
    <xdr:sp macro="" textlink="">
      <xdr:nvSpPr>
        <xdr:cNvPr id="488" name="テキスト ボックス 487"/>
        <xdr:cNvSpPr txBox="1"/>
      </xdr:nvSpPr>
      <xdr:spPr>
        <a:xfrm>
          <a:off x="8483111" y="15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66593</xdr:rowOff>
    </xdr:from>
    <xdr:to>
      <xdr:col>41</xdr:col>
      <xdr:colOff>101600</xdr:colOff>
      <xdr:row>94</xdr:row>
      <xdr:rowOff>168193</xdr:rowOff>
    </xdr:to>
    <xdr:sp macro="" textlink="">
      <xdr:nvSpPr>
        <xdr:cNvPr id="489" name="楕円 488"/>
        <xdr:cNvSpPr/>
      </xdr:nvSpPr>
      <xdr:spPr>
        <a:xfrm>
          <a:off x="7810500" y="161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13270</xdr:rowOff>
    </xdr:from>
    <xdr:ext cx="534377" cy="259045"/>
    <xdr:sp macro="" textlink="">
      <xdr:nvSpPr>
        <xdr:cNvPr id="490" name="テキスト ボックス 489"/>
        <xdr:cNvSpPr txBox="1"/>
      </xdr:nvSpPr>
      <xdr:spPr>
        <a:xfrm>
          <a:off x="7594111" y="159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39903</xdr:rowOff>
    </xdr:from>
    <xdr:to>
      <xdr:col>36</xdr:col>
      <xdr:colOff>165100</xdr:colOff>
      <xdr:row>95</xdr:row>
      <xdr:rowOff>141503</xdr:rowOff>
    </xdr:to>
    <xdr:sp macro="" textlink="">
      <xdr:nvSpPr>
        <xdr:cNvPr id="491" name="楕円 490"/>
        <xdr:cNvSpPr/>
      </xdr:nvSpPr>
      <xdr:spPr>
        <a:xfrm>
          <a:off x="69215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158030</xdr:rowOff>
    </xdr:from>
    <xdr:ext cx="534377" cy="259045"/>
    <xdr:sp macro="" textlink="">
      <xdr:nvSpPr>
        <xdr:cNvPr id="492" name="テキスト ボックス 491"/>
        <xdr:cNvSpPr txBox="1"/>
      </xdr:nvSpPr>
      <xdr:spPr>
        <a:xfrm>
          <a:off x="6705111" y="161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141575</xdr:rowOff>
    </xdr:from>
    <xdr:to>
      <xdr:col>85</xdr:col>
      <xdr:colOff>127000</xdr:colOff>
      <xdr:row>36</xdr:row>
      <xdr:rowOff>145735</xdr:rowOff>
    </xdr:to>
    <xdr:cxnSp macro="">
      <xdr:nvCxnSpPr>
        <xdr:cNvPr id="519" name="直線コネクタ 518"/>
        <xdr:cNvCxnSpPr/>
      </xdr:nvCxnSpPr>
      <xdr:spPr>
        <a:xfrm flipV="1">
          <a:off x="15481300" y="6313775"/>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28646</xdr:rowOff>
    </xdr:from>
    <xdr:to>
      <xdr:col>81</xdr:col>
      <xdr:colOff>50800</xdr:colOff>
      <xdr:row>36</xdr:row>
      <xdr:rowOff>145735</xdr:rowOff>
    </xdr:to>
    <xdr:cxnSp macro="">
      <xdr:nvCxnSpPr>
        <xdr:cNvPr id="522" name="直線コネクタ 521"/>
        <xdr:cNvCxnSpPr/>
      </xdr:nvCxnSpPr>
      <xdr:spPr>
        <a:xfrm>
          <a:off x="14592300" y="6200846"/>
          <a:ext cx="8890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28646</xdr:rowOff>
    </xdr:from>
    <xdr:to>
      <xdr:col>76</xdr:col>
      <xdr:colOff>114300</xdr:colOff>
      <xdr:row>36</xdr:row>
      <xdr:rowOff>54889</xdr:rowOff>
    </xdr:to>
    <xdr:cxnSp macro="">
      <xdr:nvCxnSpPr>
        <xdr:cNvPr id="525" name="直線コネクタ 524"/>
        <xdr:cNvCxnSpPr/>
      </xdr:nvCxnSpPr>
      <xdr:spPr>
        <a:xfrm flipV="1">
          <a:off x="13703300" y="620084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54889</xdr:rowOff>
    </xdr:from>
    <xdr:to>
      <xdr:col>71</xdr:col>
      <xdr:colOff>177800</xdr:colOff>
      <xdr:row>36</xdr:row>
      <xdr:rowOff>118897</xdr:rowOff>
    </xdr:to>
    <xdr:cxnSp macro="">
      <xdr:nvCxnSpPr>
        <xdr:cNvPr id="528" name="直線コネクタ 527"/>
        <xdr:cNvCxnSpPr/>
      </xdr:nvCxnSpPr>
      <xdr:spPr>
        <a:xfrm flipV="1">
          <a:off x="12814300" y="622708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0" name="テキスト ボックス 529"/>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2" name="テキスト ボックス 531"/>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90775</xdr:rowOff>
    </xdr:from>
    <xdr:to>
      <xdr:col>85</xdr:col>
      <xdr:colOff>177800</xdr:colOff>
      <xdr:row>37</xdr:row>
      <xdr:rowOff>20925</xdr:rowOff>
    </xdr:to>
    <xdr:sp macro="" textlink="">
      <xdr:nvSpPr>
        <xdr:cNvPr id="538" name="楕円 537"/>
        <xdr:cNvSpPr/>
      </xdr:nvSpPr>
      <xdr:spPr>
        <a:xfrm>
          <a:off x="16268700" y="62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5702</xdr:rowOff>
    </xdr:from>
    <xdr:ext cx="469744" cy="259045"/>
    <xdr:sp macro="" textlink="">
      <xdr:nvSpPr>
        <xdr:cNvPr id="539" name="消防費該当値テキスト"/>
        <xdr:cNvSpPr txBox="1"/>
      </xdr:nvSpPr>
      <xdr:spPr>
        <a:xfrm>
          <a:off x="16370300" y="617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94935</xdr:rowOff>
    </xdr:from>
    <xdr:to>
      <xdr:col>81</xdr:col>
      <xdr:colOff>101600</xdr:colOff>
      <xdr:row>37</xdr:row>
      <xdr:rowOff>25085</xdr:rowOff>
    </xdr:to>
    <xdr:sp macro="" textlink="">
      <xdr:nvSpPr>
        <xdr:cNvPr id="540" name="楕円 539"/>
        <xdr:cNvSpPr/>
      </xdr:nvSpPr>
      <xdr:spPr>
        <a:xfrm>
          <a:off x="15430500" y="62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16212</xdr:rowOff>
    </xdr:from>
    <xdr:ext cx="469744" cy="259045"/>
    <xdr:sp macro="" textlink="">
      <xdr:nvSpPr>
        <xdr:cNvPr id="541" name="テキスト ボックス 540"/>
        <xdr:cNvSpPr txBox="1"/>
      </xdr:nvSpPr>
      <xdr:spPr>
        <a:xfrm>
          <a:off x="15246428" y="63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149296</xdr:rowOff>
    </xdr:from>
    <xdr:to>
      <xdr:col>76</xdr:col>
      <xdr:colOff>165100</xdr:colOff>
      <xdr:row>36</xdr:row>
      <xdr:rowOff>79446</xdr:rowOff>
    </xdr:to>
    <xdr:sp macro="" textlink="">
      <xdr:nvSpPr>
        <xdr:cNvPr id="542" name="楕円 541"/>
        <xdr:cNvSpPr/>
      </xdr:nvSpPr>
      <xdr:spPr>
        <a:xfrm>
          <a:off x="14541500" y="61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70573</xdr:rowOff>
    </xdr:from>
    <xdr:ext cx="469744" cy="259045"/>
    <xdr:sp macro="" textlink="">
      <xdr:nvSpPr>
        <xdr:cNvPr id="543" name="テキスト ボックス 542"/>
        <xdr:cNvSpPr txBox="1"/>
      </xdr:nvSpPr>
      <xdr:spPr>
        <a:xfrm>
          <a:off x="14357428" y="624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4089</xdr:rowOff>
    </xdr:from>
    <xdr:to>
      <xdr:col>72</xdr:col>
      <xdr:colOff>38100</xdr:colOff>
      <xdr:row>36</xdr:row>
      <xdr:rowOff>105689</xdr:rowOff>
    </xdr:to>
    <xdr:sp macro="" textlink="">
      <xdr:nvSpPr>
        <xdr:cNvPr id="544" name="楕円 543"/>
        <xdr:cNvSpPr/>
      </xdr:nvSpPr>
      <xdr:spPr>
        <a:xfrm>
          <a:off x="13652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96816</xdr:rowOff>
    </xdr:from>
    <xdr:ext cx="469744" cy="259045"/>
    <xdr:sp macro="" textlink="">
      <xdr:nvSpPr>
        <xdr:cNvPr id="545" name="テキスト ボックス 544"/>
        <xdr:cNvSpPr txBox="1"/>
      </xdr:nvSpPr>
      <xdr:spPr>
        <a:xfrm>
          <a:off x="13468428" y="62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68097</xdr:rowOff>
    </xdr:from>
    <xdr:to>
      <xdr:col>67</xdr:col>
      <xdr:colOff>101600</xdr:colOff>
      <xdr:row>36</xdr:row>
      <xdr:rowOff>169697</xdr:rowOff>
    </xdr:to>
    <xdr:sp macro="" textlink="">
      <xdr:nvSpPr>
        <xdr:cNvPr id="546" name="楕円 545"/>
        <xdr:cNvSpPr/>
      </xdr:nvSpPr>
      <xdr:spPr>
        <a:xfrm>
          <a:off x="12763500" y="62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160824</xdr:rowOff>
    </xdr:from>
    <xdr:ext cx="469744" cy="259045"/>
    <xdr:sp macro="" textlink="">
      <xdr:nvSpPr>
        <xdr:cNvPr id="547" name="テキスト ボックス 546"/>
        <xdr:cNvSpPr txBox="1"/>
      </xdr:nvSpPr>
      <xdr:spPr>
        <a:xfrm>
          <a:off x="12579428" y="63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50012</xdr:rowOff>
    </xdr:from>
    <xdr:to>
      <xdr:col>85</xdr:col>
      <xdr:colOff>127000</xdr:colOff>
      <xdr:row>57</xdr:row>
      <xdr:rowOff>89789</xdr:rowOff>
    </xdr:to>
    <xdr:cxnSp macro="">
      <xdr:nvCxnSpPr>
        <xdr:cNvPr id="577" name="直線コネクタ 576"/>
        <xdr:cNvCxnSpPr/>
      </xdr:nvCxnSpPr>
      <xdr:spPr>
        <a:xfrm flipV="1">
          <a:off x="15481300" y="9651212"/>
          <a:ext cx="8382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8" name="教育費平均値テキスト"/>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137985</xdr:rowOff>
    </xdr:from>
    <xdr:to>
      <xdr:col>81</xdr:col>
      <xdr:colOff>50800</xdr:colOff>
      <xdr:row>57</xdr:row>
      <xdr:rowOff>89789</xdr:rowOff>
    </xdr:to>
    <xdr:cxnSp macro="">
      <xdr:nvCxnSpPr>
        <xdr:cNvPr id="580" name="直線コネクタ 579"/>
        <xdr:cNvCxnSpPr/>
      </xdr:nvCxnSpPr>
      <xdr:spPr>
        <a:xfrm>
          <a:off x="14592300" y="9396285"/>
          <a:ext cx="889000" cy="4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137985</xdr:rowOff>
    </xdr:from>
    <xdr:to>
      <xdr:col>76</xdr:col>
      <xdr:colOff>114300</xdr:colOff>
      <xdr:row>57</xdr:row>
      <xdr:rowOff>105639</xdr:rowOff>
    </xdr:to>
    <xdr:cxnSp macro="">
      <xdr:nvCxnSpPr>
        <xdr:cNvPr id="583" name="直線コネクタ 582"/>
        <xdr:cNvCxnSpPr/>
      </xdr:nvCxnSpPr>
      <xdr:spPr>
        <a:xfrm flipV="1">
          <a:off x="13703300" y="9396285"/>
          <a:ext cx="889000" cy="4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18580</xdr:rowOff>
    </xdr:from>
    <xdr:to>
      <xdr:col>71</xdr:col>
      <xdr:colOff>177800</xdr:colOff>
      <xdr:row>57</xdr:row>
      <xdr:rowOff>105639</xdr:rowOff>
    </xdr:to>
    <xdr:cxnSp macro="">
      <xdr:nvCxnSpPr>
        <xdr:cNvPr id="586" name="直線コネクタ 585"/>
        <xdr:cNvCxnSpPr/>
      </xdr:nvCxnSpPr>
      <xdr:spPr>
        <a:xfrm>
          <a:off x="12814300" y="9619780"/>
          <a:ext cx="889000" cy="2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38778</xdr:rowOff>
    </xdr:from>
    <xdr:ext cx="534377" cy="259045"/>
    <xdr:sp macro="" textlink="">
      <xdr:nvSpPr>
        <xdr:cNvPr id="590" name="テキスト ボックス 589"/>
        <xdr:cNvSpPr txBox="1"/>
      </xdr:nvSpPr>
      <xdr:spPr>
        <a:xfrm>
          <a:off x="12547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170662</xdr:rowOff>
    </xdr:from>
    <xdr:to>
      <xdr:col>85</xdr:col>
      <xdr:colOff>177800</xdr:colOff>
      <xdr:row>56</xdr:row>
      <xdr:rowOff>100812</xdr:rowOff>
    </xdr:to>
    <xdr:sp macro="" textlink="">
      <xdr:nvSpPr>
        <xdr:cNvPr id="596" name="楕円 595"/>
        <xdr:cNvSpPr/>
      </xdr:nvSpPr>
      <xdr:spPr>
        <a:xfrm>
          <a:off x="16268700" y="96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149089</xdr:rowOff>
    </xdr:from>
    <xdr:ext cx="534377" cy="259045"/>
    <xdr:sp macro="" textlink="">
      <xdr:nvSpPr>
        <xdr:cNvPr id="597" name="教育費該当値テキスト"/>
        <xdr:cNvSpPr txBox="1"/>
      </xdr:nvSpPr>
      <xdr:spPr>
        <a:xfrm>
          <a:off x="16370300" y="95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38989</xdr:rowOff>
    </xdr:from>
    <xdr:to>
      <xdr:col>81</xdr:col>
      <xdr:colOff>101600</xdr:colOff>
      <xdr:row>57</xdr:row>
      <xdr:rowOff>140589</xdr:rowOff>
    </xdr:to>
    <xdr:sp macro="" textlink="">
      <xdr:nvSpPr>
        <xdr:cNvPr id="598" name="楕円 597"/>
        <xdr:cNvSpPr/>
      </xdr:nvSpPr>
      <xdr:spPr>
        <a:xfrm>
          <a:off x="154305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131716</xdr:rowOff>
    </xdr:from>
    <xdr:ext cx="534377" cy="259045"/>
    <xdr:sp macro="" textlink="">
      <xdr:nvSpPr>
        <xdr:cNvPr id="599" name="テキスト ボックス 598"/>
        <xdr:cNvSpPr txBox="1"/>
      </xdr:nvSpPr>
      <xdr:spPr>
        <a:xfrm>
          <a:off x="15214111" y="99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87185</xdr:rowOff>
    </xdr:from>
    <xdr:to>
      <xdr:col>76</xdr:col>
      <xdr:colOff>165100</xdr:colOff>
      <xdr:row>55</xdr:row>
      <xdr:rowOff>17335</xdr:rowOff>
    </xdr:to>
    <xdr:sp macro="" textlink="">
      <xdr:nvSpPr>
        <xdr:cNvPr id="600" name="楕円 599"/>
        <xdr:cNvSpPr/>
      </xdr:nvSpPr>
      <xdr:spPr>
        <a:xfrm>
          <a:off x="14541500" y="93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8462</xdr:rowOff>
    </xdr:from>
    <xdr:ext cx="534377" cy="259045"/>
    <xdr:sp macro="" textlink="">
      <xdr:nvSpPr>
        <xdr:cNvPr id="601" name="テキスト ボックス 600"/>
        <xdr:cNvSpPr txBox="1"/>
      </xdr:nvSpPr>
      <xdr:spPr>
        <a:xfrm>
          <a:off x="14325111" y="94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54839</xdr:rowOff>
    </xdr:from>
    <xdr:to>
      <xdr:col>72</xdr:col>
      <xdr:colOff>38100</xdr:colOff>
      <xdr:row>57</xdr:row>
      <xdr:rowOff>156439</xdr:rowOff>
    </xdr:to>
    <xdr:sp macro="" textlink="">
      <xdr:nvSpPr>
        <xdr:cNvPr id="602" name="楕円 601"/>
        <xdr:cNvSpPr/>
      </xdr:nvSpPr>
      <xdr:spPr>
        <a:xfrm>
          <a:off x="13652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147566</xdr:rowOff>
    </xdr:from>
    <xdr:ext cx="534377" cy="259045"/>
    <xdr:sp macro="" textlink="">
      <xdr:nvSpPr>
        <xdr:cNvPr id="603" name="テキスト ボックス 602"/>
        <xdr:cNvSpPr txBox="1"/>
      </xdr:nvSpPr>
      <xdr:spPr>
        <a:xfrm>
          <a:off x="13436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139230</xdr:rowOff>
    </xdr:from>
    <xdr:to>
      <xdr:col>67</xdr:col>
      <xdr:colOff>101600</xdr:colOff>
      <xdr:row>56</xdr:row>
      <xdr:rowOff>69380</xdr:rowOff>
    </xdr:to>
    <xdr:sp macro="" textlink="">
      <xdr:nvSpPr>
        <xdr:cNvPr id="604" name="楕円 603"/>
        <xdr:cNvSpPr/>
      </xdr:nvSpPr>
      <xdr:spPr>
        <a:xfrm>
          <a:off x="12763500" y="95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60507</xdr:rowOff>
    </xdr:from>
    <xdr:ext cx="534377" cy="259045"/>
    <xdr:sp macro="" textlink="">
      <xdr:nvSpPr>
        <xdr:cNvPr id="605" name="テキスト ボックス 604"/>
        <xdr:cNvSpPr txBox="1"/>
      </xdr:nvSpPr>
      <xdr:spPr>
        <a:xfrm>
          <a:off x="12547111" y="96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127355</xdr:rowOff>
    </xdr:from>
    <xdr:to>
      <xdr:col>85</xdr:col>
      <xdr:colOff>127000</xdr:colOff>
      <xdr:row>97</xdr:row>
      <xdr:rowOff>147382</xdr:rowOff>
    </xdr:to>
    <xdr:cxnSp macro="">
      <xdr:nvCxnSpPr>
        <xdr:cNvPr id="692" name="直線コネクタ 691"/>
        <xdr:cNvCxnSpPr/>
      </xdr:nvCxnSpPr>
      <xdr:spPr>
        <a:xfrm>
          <a:off x="15481300" y="16758005"/>
          <a:ext cx="8382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86390</xdr:rowOff>
    </xdr:from>
    <xdr:to>
      <xdr:col>81</xdr:col>
      <xdr:colOff>50800</xdr:colOff>
      <xdr:row>97</xdr:row>
      <xdr:rowOff>127355</xdr:rowOff>
    </xdr:to>
    <xdr:cxnSp macro="">
      <xdr:nvCxnSpPr>
        <xdr:cNvPr id="695" name="直線コネクタ 694"/>
        <xdr:cNvCxnSpPr/>
      </xdr:nvCxnSpPr>
      <xdr:spPr>
        <a:xfrm>
          <a:off x="14592300" y="16717040"/>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81316</xdr:rowOff>
    </xdr:from>
    <xdr:to>
      <xdr:col>76</xdr:col>
      <xdr:colOff>114300</xdr:colOff>
      <xdr:row>97</xdr:row>
      <xdr:rowOff>86390</xdr:rowOff>
    </xdr:to>
    <xdr:cxnSp macro="">
      <xdr:nvCxnSpPr>
        <xdr:cNvPr id="698" name="直線コネクタ 697"/>
        <xdr:cNvCxnSpPr/>
      </xdr:nvCxnSpPr>
      <xdr:spPr>
        <a:xfrm>
          <a:off x="13703300" y="1671196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56764</xdr:rowOff>
    </xdr:from>
    <xdr:to>
      <xdr:col>71</xdr:col>
      <xdr:colOff>177800</xdr:colOff>
      <xdr:row>97</xdr:row>
      <xdr:rowOff>81316</xdr:rowOff>
    </xdr:to>
    <xdr:cxnSp macro="">
      <xdr:nvCxnSpPr>
        <xdr:cNvPr id="701" name="直線コネクタ 700"/>
        <xdr:cNvCxnSpPr/>
      </xdr:nvCxnSpPr>
      <xdr:spPr>
        <a:xfrm>
          <a:off x="12814300" y="16687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5" name="テキスト ボックス 704"/>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96582</xdr:rowOff>
    </xdr:from>
    <xdr:to>
      <xdr:col>85</xdr:col>
      <xdr:colOff>177800</xdr:colOff>
      <xdr:row>98</xdr:row>
      <xdr:rowOff>26732</xdr:rowOff>
    </xdr:to>
    <xdr:sp macro="" textlink="">
      <xdr:nvSpPr>
        <xdr:cNvPr id="711" name="楕円 710"/>
        <xdr:cNvSpPr/>
      </xdr:nvSpPr>
      <xdr:spPr>
        <a:xfrm>
          <a:off x="16268700" y="167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75009</xdr:rowOff>
    </xdr:from>
    <xdr:ext cx="534377" cy="259045"/>
    <xdr:sp macro="" textlink="">
      <xdr:nvSpPr>
        <xdr:cNvPr id="712" name="公債費該当値テキスト"/>
        <xdr:cNvSpPr txBox="1"/>
      </xdr:nvSpPr>
      <xdr:spPr>
        <a:xfrm>
          <a:off x="16370300" y="167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76555</xdr:rowOff>
    </xdr:from>
    <xdr:to>
      <xdr:col>81</xdr:col>
      <xdr:colOff>101600</xdr:colOff>
      <xdr:row>98</xdr:row>
      <xdr:rowOff>6705</xdr:rowOff>
    </xdr:to>
    <xdr:sp macro="" textlink="">
      <xdr:nvSpPr>
        <xdr:cNvPr id="713" name="楕円 712"/>
        <xdr:cNvSpPr/>
      </xdr:nvSpPr>
      <xdr:spPr>
        <a:xfrm>
          <a:off x="15430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169282</xdr:rowOff>
    </xdr:from>
    <xdr:ext cx="534377" cy="259045"/>
    <xdr:sp macro="" textlink="">
      <xdr:nvSpPr>
        <xdr:cNvPr id="714" name="テキスト ボックス 713"/>
        <xdr:cNvSpPr txBox="1"/>
      </xdr:nvSpPr>
      <xdr:spPr>
        <a:xfrm>
          <a:off x="15214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35590</xdr:rowOff>
    </xdr:from>
    <xdr:to>
      <xdr:col>76</xdr:col>
      <xdr:colOff>165100</xdr:colOff>
      <xdr:row>97</xdr:row>
      <xdr:rowOff>137190</xdr:rowOff>
    </xdr:to>
    <xdr:sp macro="" textlink="">
      <xdr:nvSpPr>
        <xdr:cNvPr id="715" name="楕円 714"/>
        <xdr:cNvSpPr/>
      </xdr:nvSpPr>
      <xdr:spPr>
        <a:xfrm>
          <a:off x="14541500" y="166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128317</xdr:rowOff>
    </xdr:from>
    <xdr:ext cx="534377" cy="259045"/>
    <xdr:sp macro="" textlink="">
      <xdr:nvSpPr>
        <xdr:cNvPr id="716" name="テキスト ボックス 715"/>
        <xdr:cNvSpPr txBox="1"/>
      </xdr:nvSpPr>
      <xdr:spPr>
        <a:xfrm>
          <a:off x="14325111" y="167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30516</xdr:rowOff>
    </xdr:from>
    <xdr:to>
      <xdr:col>72</xdr:col>
      <xdr:colOff>38100</xdr:colOff>
      <xdr:row>97</xdr:row>
      <xdr:rowOff>132116</xdr:rowOff>
    </xdr:to>
    <xdr:sp macro="" textlink="">
      <xdr:nvSpPr>
        <xdr:cNvPr id="717" name="楕円 716"/>
        <xdr:cNvSpPr/>
      </xdr:nvSpPr>
      <xdr:spPr>
        <a:xfrm>
          <a:off x="13652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123243</xdr:rowOff>
    </xdr:from>
    <xdr:ext cx="534377" cy="259045"/>
    <xdr:sp macro="" textlink="">
      <xdr:nvSpPr>
        <xdr:cNvPr id="718" name="テキスト ボックス 717"/>
        <xdr:cNvSpPr txBox="1"/>
      </xdr:nvSpPr>
      <xdr:spPr>
        <a:xfrm>
          <a:off x="13436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5964</xdr:rowOff>
    </xdr:from>
    <xdr:to>
      <xdr:col>67</xdr:col>
      <xdr:colOff>101600</xdr:colOff>
      <xdr:row>97</xdr:row>
      <xdr:rowOff>107564</xdr:rowOff>
    </xdr:to>
    <xdr:sp macro="" textlink="">
      <xdr:nvSpPr>
        <xdr:cNvPr id="719" name="楕円 718"/>
        <xdr:cNvSpPr/>
      </xdr:nvSpPr>
      <xdr:spPr>
        <a:xfrm>
          <a:off x="12763500" y="1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98691</xdr:rowOff>
    </xdr:from>
    <xdr:ext cx="534377" cy="259045"/>
    <xdr:sp macro="" textlink="">
      <xdr:nvSpPr>
        <xdr:cNvPr id="720" name="テキスト ボックス 719"/>
        <xdr:cNvSpPr txBox="1"/>
      </xdr:nvSpPr>
      <xdr:spPr>
        <a:xfrm>
          <a:off x="12547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35001</xdr:rowOff>
    </xdr:from>
    <xdr:to>
      <xdr:col>116</xdr:col>
      <xdr:colOff>62864</xdr:colOff>
      <xdr:row>38</xdr:row>
      <xdr:rowOff>139700</xdr:rowOff>
    </xdr:to>
    <xdr:cxnSp macro="">
      <xdr:nvCxnSpPr>
        <xdr:cNvPr id="742" name="直線コネクタ 741"/>
        <xdr:cNvCxnSpPr/>
      </xdr:nvCxnSpPr>
      <xdr:spPr>
        <a:xfrm flipV="1">
          <a:off x="22159595" y="6035751"/>
          <a:ext cx="1269" cy="6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151807</xdr:rowOff>
    </xdr:from>
    <xdr:ext cx="249299" cy="259045"/>
    <xdr:sp macro="" textlink="">
      <xdr:nvSpPr>
        <xdr:cNvPr id="74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153128</xdr:rowOff>
    </xdr:from>
    <xdr:ext cx="469744" cy="259045"/>
    <xdr:sp macro="" textlink="">
      <xdr:nvSpPr>
        <xdr:cNvPr id="745" name="諸支出金最大値テキスト"/>
        <xdr:cNvSpPr txBox="1"/>
      </xdr:nvSpPr>
      <xdr:spPr>
        <a:xfrm>
          <a:off x="22212300" y="58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35001</xdr:rowOff>
    </xdr:from>
    <xdr:to>
      <xdr:col>116</xdr:col>
      <xdr:colOff>152400</xdr:colOff>
      <xdr:row>35</xdr:row>
      <xdr:rowOff>35001</xdr:rowOff>
    </xdr:to>
    <xdr:cxnSp macro="">
      <xdr:nvCxnSpPr>
        <xdr:cNvPr id="746" name="直線コネクタ 745"/>
        <xdr:cNvCxnSpPr/>
      </xdr:nvCxnSpPr>
      <xdr:spPr>
        <a:xfrm>
          <a:off x="22072600" y="603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69258</xdr:rowOff>
    </xdr:from>
    <xdr:ext cx="313932" cy="259045"/>
    <xdr:sp macro="" textlink="">
      <xdr:nvSpPr>
        <xdr:cNvPr id="74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46380</xdr:rowOff>
    </xdr:from>
    <xdr:to>
      <xdr:col>116</xdr:col>
      <xdr:colOff>114300</xdr:colOff>
      <xdr:row>38</xdr:row>
      <xdr:rowOff>147980</xdr:rowOff>
    </xdr:to>
    <xdr:sp macro="" textlink="">
      <xdr:nvSpPr>
        <xdr:cNvPr id="749" name="フローチャート: 判断 74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40894</xdr:rowOff>
    </xdr:from>
    <xdr:to>
      <xdr:col>112</xdr:col>
      <xdr:colOff>38100</xdr:colOff>
      <xdr:row>38</xdr:row>
      <xdr:rowOff>142494</xdr:rowOff>
    </xdr:to>
    <xdr:sp macro="" textlink="">
      <xdr:nvSpPr>
        <xdr:cNvPr id="751" name="フローチャート: 判断 750"/>
        <xdr:cNvSpPr/>
      </xdr:nvSpPr>
      <xdr:spPr>
        <a:xfrm>
          <a:off x="21272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159021</xdr:rowOff>
    </xdr:from>
    <xdr:ext cx="378565" cy="259045"/>
    <xdr:sp macro="" textlink="">
      <xdr:nvSpPr>
        <xdr:cNvPr id="752" name="テキスト ボックス 751"/>
        <xdr:cNvSpPr txBox="1"/>
      </xdr:nvSpPr>
      <xdr:spPr>
        <a:xfrm>
          <a:off x="21134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116383</xdr:rowOff>
    </xdr:from>
    <xdr:to>
      <xdr:col>107</xdr:col>
      <xdr:colOff>50800</xdr:colOff>
      <xdr:row>38</xdr:row>
      <xdr:rowOff>139700</xdr:rowOff>
    </xdr:to>
    <xdr:cxnSp macro="">
      <xdr:nvCxnSpPr>
        <xdr:cNvPr id="753" name="直線コネクタ 752"/>
        <xdr:cNvCxnSpPr/>
      </xdr:nvCxnSpPr>
      <xdr:spPr>
        <a:xfrm>
          <a:off x="19545300" y="5945683"/>
          <a:ext cx="889000" cy="7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58268</xdr:rowOff>
    </xdr:from>
    <xdr:to>
      <xdr:col>107</xdr:col>
      <xdr:colOff>101600</xdr:colOff>
      <xdr:row>38</xdr:row>
      <xdr:rowOff>159868</xdr:rowOff>
    </xdr:to>
    <xdr:sp macro="" textlink="">
      <xdr:nvSpPr>
        <xdr:cNvPr id="754" name="フローチャート: 判断 753"/>
        <xdr:cNvSpPr/>
      </xdr:nvSpPr>
      <xdr:spPr>
        <a:xfrm>
          <a:off x="203835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4945</xdr:rowOff>
    </xdr:from>
    <xdr:ext cx="313932" cy="259045"/>
    <xdr:sp macro="" textlink="">
      <xdr:nvSpPr>
        <xdr:cNvPr id="755" name="テキスト ボックス 754"/>
        <xdr:cNvSpPr txBox="1"/>
      </xdr:nvSpPr>
      <xdr:spPr>
        <a:xfrm>
          <a:off x="20277333" y="634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85751</xdr:rowOff>
    </xdr:from>
    <xdr:to>
      <xdr:col>102</xdr:col>
      <xdr:colOff>114300</xdr:colOff>
      <xdr:row>34</xdr:row>
      <xdr:rowOff>116383</xdr:rowOff>
    </xdr:to>
    <xdr:cxnSp macro="">
      <xdr:nvCxnSpPr>
        <xdr:cNvPr id="756" name="直線コネクタ 755"/>
        <xdr:cNvCxnSpPr/>
      </xdr:nvCxnSpPr>
      <xdr:spPr>
        <a:xfrm>
          <a:off x="18656300" y="5572151"/>
          <a:ext cx="889000" cy="3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20777</xdr:rowOff>
    </xdr:from>
    <xdr:to>
      <xdr:col>102</xdr:col>
      <xdr:colOff>165100</xdr:colOff>
      <xdr:row>38</xdr:row>
      <xdr:rowOff>122377</xdr:rowOff>
    </xdr:to>
    <xdr:sp macro="" textlink="">
      <xdr:nvSpPr>
        <xdr:cNvPr id="757" name="フローチャート: 判断 756"/>
        <xdr:cNvSpPr/>
      </xdr:nvSpPr>
      <xdr:spPr>
        <a:xfrm>
          <a:off x="19494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113504</xdr:rowOff>
    </xdr:from>
    <xdr:ext cx="378565" cy="259045"/>
    <xdr:sp macro="" textlink="">
      <xdr:nvSpPr>
        <xdr:cNvPr id="758" name="テキスト ボックス 757"/>
        <xdr:cNvSpPr txBox="1"/>
      </xdr:nvSpPr>
      <xdr:spPr>
        <a:xfrm>
          <a:off x="19356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88358</xdr:rowOff>
    </xdr:from>
    <xdr:ext cx="378565" cy="259045"/>
    <xdr:sp macro="" textlink="">
      <xdr:nvSpPr>
        <xdr:cNvPr id="760" name="テキスト ボックス 759"/>
        <xdr:cNvSpPr txBox="1"/>
      </xdr:nvSpPr>
      <xdr:spPr>
        <a:xfrm>
          <a:off x="18467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24807</xdr:rowOff>
    </xdr:from>
    <xdr:ext cx="249299" cy="259045"/>
    <xdr:sp macro="" textlink="">
      <xdr:nvSpPr>
        <xdr:cNvPr id="76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65583</xdr:rowOff>
    </xdr:from>
    <xdr:to>
      <xdr:col>102</xdr:col>
      <xdr:colOff>165100</xdr:colOff>
      <xdr:row>34</xdr:row>
      <xdr:rowOff>167183</xdr:rowOff>
    </xdr:to>
    <xdr:sp macro="" textlink="">
      <xdr:nvSpPr>
        <xdr:cNvPr id="772" name="楕円 771"/>
        <xdr:cNvSpPr/>
      </xdr:nvSpPr>
      <xdr:spPr>
        <a:xfrm>
          <a:off x="19494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12260</xdr:rowOff>
    </xdr:from>
    <xdr:ext cx="469744" cy="259045"/>
    <xdr:sp macro="" textlink="">
      <xdr:nvSpPr>
        <xdr:cNvPr id="773" name="テキスト ボックス 772"/>
        <xdr:cNvSpPr txBox="1"/>
      </xdr:nvSpPr>
      <xdr:spPr>
        <a:xfrm>
          <a:off x="19310428"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34951</xdr:rowOff>
    </xdr:from>
    <xdr:to>
      <xdr:col>98</xdr:col>
      <xdr:colOff>38100</xdr:colOff>
      <xdr:row>32</xdr:row>
      <xdr:rowOff>136551</xdr:rowOff>
    </xdr:to>
    <xdr:sp macro="" textlink="">
      <xdr:nvSpPr>
        <xdr:cNvPr id="774" name="楕円 773"/>
        <xdr:cNvSpPr/>
      </xdr:nvSpPr>
      <xdr:spPr>
        <a:xfrm>
          <a:off x="18605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153078</xdr:rowOff>
    </xdr:from>
    <xdr:ext cx="469744" cy="259045"/>
    <xdr:sp macro="" textlink="">
      <xdr:nvSpPr>
        <xdr:cNvPr id="775" name="テキスト ボックス 774"/>
        <xdr:cNvSpPr txBox="1"/>
      </xdr:nvSpPr>
      <xdr:spPr>
        <a:xfrm>
          <a:off x="18421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のうち類似団体及び沖縄県平均と比較して高い状況にある構成項目としては、総務費、民生費及び土木費が挙げられる。このうち総務費については、牧港補給地区返還に先んじて特定駐留軍用地等内土地取得事業を行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年度から支出額が多くなっている。事業が令和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年度に終了する予定であるため、今後数年後に落ち着く見込みである。また、土木費についてはモノレール延伸に伴う事業が行われており、平成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落ち着くため今後減少すると思われるが、関連する道路整備や区画整理事業は継続するため、類似団体や沖縄県平均よりも高い状態が続く見込みである。民生費については、待機児童が全国的に見ても多く、放課後児童クラブの待機児童も県内では多いことからその対策に力を入れており増加傾向にある。また、障害福祉サービスのニーズが年々高まっていることや生活保護費のうち医療費が増加していることからも民生費を押し上げる要因となっており、今後も同様の傾向が続くものとみ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年度においては、市たばこ税をはじめとする地方税が大幅に増加したため、財政調整基金繰入金を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円にしつつも実質収支を望ましいとされている</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％の中に収めることができた。また、平成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年度に減少した市たばこ税が元の水準に戻り、財政調整基金残高の比率が上昇した。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介護保険特別会計については、介護給付費の実績が事業計画より下回っていることから、その分介護保険料に余剰が生まれ歳入超過になっている。また、平成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年度からは、保険者機能強化推進交付金が創設され一部の事業費の財源に充当されたことで、さらに介護保険料に余剰が生まれ、対前年度比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年度に療養給付費等負担金の概算交付額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7,745</a:t>
          </a:r>
          <a:r>
            <a:rPr kumimoji="1" lang="ja-JP" altLang="en-US" sz="1400">
              <a:latin typeface="ＭＳ ゴシック" pitchFamily="49" charset="-128"/>
              <a:ea typeface="ＭＳ ゴシック" pitchFamily="49" charset="-128"/>
            </a:rPr>
            <a:t>万円と例年より多く交付されたが、平成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年度に確定したのちに超過額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4,144</a:t>
          </a:r>
          <a:r>
            <a:rPr kumimoji="1" lang="ja-JP" altLang="en-US" sz="1400">
              <a:latin typeface="ＭＳ ゴシック" pitchFamily="49" charset="-128"/>
              <a:ea typeface="ＭＳ ゴシック" pitchFamily="49" charset="-128"/>
            </a:rPr>
            <a:t>万円を返還したため対前年度比</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公共下水道事業特別会計については、これまで資金不足・剰余額算定の際に繰越明許費の控除を行っていなかったが、算定方法を改めたため対前年度比</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元利償還金については、利率の高い地方債の償還がすすみ、利率の低い地方債を発行しているため徐々に減少している。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準元利償還金については、公共下水道事業特別会計への繰出金が増になったものの、土地開発公社への先行取得依頼がなく損失補償に係る債務負担行為がなかったため減となった。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以上の理由により、平成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年度の実質公債費比率の分子については対前年度に比較して減となっている。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満期一括償還地方債の償還借入れを活用していない。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特定駐留軍用地等内土地取得事業等の進捗に伴い、一般会計における地方債残高が増加したものの、公共下水道特別会計の地方債残高が対前年度比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5,635</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千円減になったことなどにより公営企業債等繰入見込額が減となり、財政調整基金及び減債基金の残高が増となったことにより充当可能基金の額が増となったことなどから、将来負担比率の分子は対前年度比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7,168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千円減となった。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市たばこ税をはじめとする地方税の増があったことから、財政調整基金及び減債基金への積立を増やすことができたため、基金全体として増となった。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特定目的基金の多くを占める特定駐留軍用地等内土地取得基金については、沖縄振興特別推進交付金を原資としており、令和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年度の事業期間経過後においては残余金は返還する予定であることから大幅減が想定される。よって基金全体としても数年後には大幅に減少する見込みである。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特定駐留軍用地等内土地取得基金：沖縄県における駐留軍用地跡地の有効かつ適切な利用の推進に関する特別措置法（平成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一般廃棄物処理施設建設基金：一般廃棄物処理施設の建設並びに改修及び修繕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沖縄振興特別推進交付金浦添市未買収道路用地取得基金：公共用に供している未買収道路用地を取得し、市道の適正な管理を図る。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都市モノレール事業基金については、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万円を積み立てたものの、事業実施の財源として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千円を取り崩したため減となった。また、沖縄振興特別推進事業浦添市未買収道路用地取得基金については、事業実施の財源として、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千円を取り崩したため減となった。特定駐留軍用地等内土地取得事業基金については、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これらの結果により、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年度にかけて新一般廃棄物処理施設建設を進める予定であるため、令和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年度のまでに必要とされる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千万円まで積み立てを行う。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市たばこ税をはじめとする地方税の増により、基金積み立ての原資を確保することができ、また、平成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年度決算においては財調整基金の繰出金を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抑えることができたため、昨年度に比較して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万円を積み増すことができた。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一般財源については地方税が増えているが、一方生活保護や障害福祉サービス、待機児童対策などの扶助費関連のニーズが高いことから、財入歳出のバランスをはかり、財政調整基金の残高を標準財政規模の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例年は少額の積み増しを行っていたが、平成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年度においては地方税の増を受け、大きく積立額を増やすことができた。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億円を目標に今後も積み増しを行いたい。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8" sqref="BN8:BU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54852055</v>
      </c>
      <c r="BO4" s="392"/>
      <c r="BP4" s="392"/>
      <c r="BQ4" s="392"/>
      <c r="BR4" s="392"/>
      <c r="BS4" s="392"/>
      <c r="BT4" s="392"/>
      <c r="BU4" s="393"/>
      <c r="BV4" s="391">
        <v>54803811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3.7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53324606</v>
      </c>
      <c r="BO5" s="429"/>
      <c r="BP5" s="429"/>
      <c r="BQ5" s="429"/>
      <c r="BR5" s="429"/>
      <c r="BS5" s="429"/>
      <c r="BT5" s="429"/>
      <c r="BU5" s="430"/>
      <c r="BV5" s="428">
        <v>53715934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83.8</v>
      </c>
      <c r="CU5" s="426"/>
      <c r="CV5" s="426"/>
      <c r="CW5" s="426"/>
      <c r="CX5" s="426"/>
      <c r="CY5" s="426"/>
      <c r="CZ5" s="426"/>
      <c r="DA5" s="427"/>
      <c r="DB5" s="425">
        <v>88.4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1527449</v>
      </c>
      <c r="BO6" s="429"/>
      <c r="BP6" s="429"/>
      <c r="BQ6" s="429"/>
      <c r="BR6" s="429"/>
      <c r="BS6" s="429"/>
      <c r="BT6" s="429"/>
      <c r="BU6" s="430"/>
      <c r="BV6" s="428">
        <v>1087877</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89.7</v>
      </c>
      <c r="CU6" s="466"/>
      <c r="CV6" s="466"/>
      <c r="CW6" s="466"/>
      <c r="CX6" s="466"/>
      <c r="CY6" s="466"/>
      <c r="CZ6" s="466"/>
      <c r="DA6" s="467"/>
      <c r="DB6" s="465">
        <v>95.5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661068</v>
      </c>
      <c r="BO7" s="429"/>
      <c r="BP7" s="429"/>
      <c r="BQ7" s="429"/>
      <c r="BR7" s="429"/>
      <c r="BS7" s="429"/>
      <c r="BT7" s="429"/>
      <c r="BU7" s="430"/>
      <c r="BV7" s="428">
        <v>263861</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22376337</v>
      </c>
      <c r="CU7" s="429"/>
      <c r="CV7" s="429"/>
      <c r="CW7" s="429"/>
      <c r="CX7" s="429"/>
      <c r="CY7" s="429"/>
      <c r="CZ7" s="429"/>
      <c r="DA7" s="430"/>
      <c r="DB7" s="428">
        <v>22094345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866381</v>
      </c>
      <c r="BO8" s="429"/>
      <c r="BP8" s="429"/>
      <c r="BQ8" s="429"/>
      <c r="BR8" s="429"/>
      <c r="BS8" s="429"/>
      <c r="BT8" s="429"/>
      <c r="BU8" s="430"/>
      <c r="BV8" s="428">
        <v>824016</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0.73</v>
      </c>
      <c r="CU8" s="469"/>
      <c r="CV8" s="469"/>
      <c r="CW8" s="469"/>
      <c r="CX8" s="469"/>
      <c r="CY8" s="469"/>
      <c r="CZ8" s="469"/>
      <c r="DA8" s="470"/>
      <c r="DB8" s="468">
        <v>0.73</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114232</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106</v>
      </c>
      <c r="AV9" s="461"/>
      <c r="AW9" s="461"/>
      <c r="AX9" s="461"/>
      <c r="AY9" s="462" t="s">
        <v>117</v>
      </c>
      <c r="AZ9" s="463"/>
      <c r="BA9" s="463"/>
      <c r="BB9" s="463"/>
      <c r="BC9" s="463"/>
      <c r="BD9" s="463"/>
      <c r="BE9" s="463"/>
      <c r="BF9" s="463"/>
      <c r="BG9" s="463"/>
      <c r="BH9" s="463"/>
      <c r="BI9" s="463"/>
      <c r="BJ9" s="463"/>
      <c r="BK9" s="463"/>
      <c r="BL9" s="463"/>
      <c r="BM9" s="464"/>
      <c r="BN9" s="428">
        <v>42365</v>
      </c>
      <c r="BO9" s="429"/>
      <c r="BP9" s="429"/>
      <c r="BQ9" s="429"/>
      <c r="BR9" s="429"/>
      <c r="BS9" s="429"/>
      <c r="BT9" s="429"/>
      <c r="BU9" s="430"/>
      <c r="BV9" s="428">
        <v>240446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11.5</v>
      </c>
      <c r="CU9" s="426"/>
      <c r="CV9" s="426"/>
      <c r="CW9" s="426"/>
      <c r="CX9" s="426"/>
      <c r="CY9" s="426"/>
      <c r="CZ9" s="426"/>
      <c r="DA9" s="427"/>
      <c r="DB9" s="425">
        <v>12.4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110351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676000</v>
      </c>
      <c r="BO10" s="429"/>
      <c r="BP10" s="429"/>
      <c r="BQ10" s="429"/>
      <c r="BR10" s="429"/>
      <c r="BS10" s="429"/>
      <c r="BT10" s="429"/>
      <c r="BU10" s="430"/>
      <c r="BV10" s="428">
        <v>292000</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106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114531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106</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200000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113429</v>
      </c>
      <c r="S13" s="510"/>
      <c r="T13" s="510"/>
      <c r="U13" s="510"/>
      <c r="V13" s="511"/>
      <c r="W13" s="444" t="s">
        <v>139</v>
      </c>
      <c r="X13" s="445"/>
      <c r="Y13" s="445"/>
      <c r="Z13" s="445"/>
      <c r="AA13" s="445"/>
      <c r="AB13" s="435"/>
      <c r="AC13" s="479">
        <v>190</v>
      </c>
      <c r="AD13" s="480"/>
      <c r="AE13" s="480"/>
      <c r="AF13" s="480"/>
      <c r="AG13" s="519"/>
      <c r="AH13" s="479">
        <v>212</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718365</v>
      </c>
      <c r="BO13" s="429"/>
      <c r="BP13" s="429"/>
      <c r="BQ13" s="429"/>
      <c r="BR13" s="429"/>
      <c r="BS13" s="429"/>
      <c r="BT13" s="429"/>
      <c r="BU13" s="430"/>
      <c r="BV13" s="428">
        <v>332446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6.7</v>
      </c>
      <c r="CU13" s="426"/>
      <c r="CV13" s="426"/>
      <c r="CW13" s="426"/>
      <c r="CX13" s="426"/>
      <c r="CY13" s="426"/>
      <c r="CZ13" s="426"/>
      <c r="DA13" s="427"/>
      <c r="DB13" s="425">
        <v>7.6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114372</v>
      </c>
      <c r="S14" s="510"/>
      <c r="T14" s="510"/>
      <c r="U14" s="510"/>
      <c r="V14" s="511"/>
      <c r="W14" s="418"/>
      <c r="X14" s="419"/>
      <c r="Y14" s="419"/>
      <c r="Z14" s="419"/>
      <c r="AA14" s="419"/>
      <c r="AB14" s="408"/>
      <c r="AC14" s="512">
        <v>0.5</v>
      </c>
      <c r="AD14" s="513"/>
      <c r="AE14" s="513"/>
      <c r="AF14" s="513"/>
      <c r="AG14" s="514"/>
      <c r="AH14" s="512">
        <v>0.5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30.8</v>
      </c>
      <c r="CU14" s="524"/>
      <c r="CV14" s="524"/>
      <c r="CW14" s="524"/>
      <c r="CX14" s="524"/>
      <c r="CY14" s="524"/>
      <c r="CZ14" s="524"/>
      <c r="DA14" s="525"/>
      <c r="DB14" s="523">
        <v>38.200000000000003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113405</v>
      </c>
      <c r="S15" s="510"/>
      <c r="T15" s="510"/>
      <c r="U15" s="510"/>
      <c r="V15" s="511"/>
      <c r="W15" s="444" t="s">
        <v>147</v>
      </c>
      <c r="X15" s="445"/>
      <c r="Y15" s="445"/>
      <c r="Z15" s="445"/>
      <c r="AA15" s="445"/>
      <c r="AB15" s="435"/>
      <c r="AC15" s="479">
        <v>6059</v>
      </c>
      <c r="AD15" s="480"/>
      <c r="AE15" s="480"/>
      <c r="AF15" s="480"/>
      <c r="AG15" s="519"/>
      <c r="AH15" s="479">
        <v>6321</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12733152</v>
      </c>
      <c r="BO15" s="392"/>
      <c r="BP15" s="392"/>
      <c r="BQ15" s="392"/>
      <c r="BR15" s="392"/>
      <c r="BS15" s="392"/>
      <c r="BT15" s="392"/>
      <c r="BU15" s="393"/>
      <c r="BV15" s="391">
        <v>12193410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14.7</v>
      </c>
      <c r="AD16" s="513"/>
      <c r="AE16" s="513"/>
      <c r="AF16" s="513"/>
      <c r="AG16" s="514"/>
      <c r="AH16" s="512">
        <v>15</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17106288</v>
      </c>
      <c r="BO16" s="429"/>
      <c r="BP16" s="429"/>
      <c r="BQ16" s="429"/>
      <c r="BR16" s="429"/>
      <c r="BS16" s="429"/>
      <c r="BT16" s="429"/>
      <c r="BU16" s="430"/>
      <c r="BV16" s="428">
        <v>16924492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34896</v>
      </c>
      <c r="AD17" s="480"/>
      <c r="AE17" s="480"/>
      <c r="AF17" s="480"/>
      <c r="AG17" s="519"/>
      <c r="AH17" s="479">
        <v>35687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16378343</v>
      </c>
      <c r="BO17" s="429"/>
      <c r="BP17" s="429"/>
      <c r="BQ17" s="429"/>
      <c r="BR17" s="429"/>
      <c r="BS17" s="429"/>
      <c r="BT17" s="429"/>
      <c r="BU17" s="430"/>
      <c r="BV17" s="428">
        <v>15701126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19.48</v>
      </c>
      <c r="M18" s="541"/>
      <c r="N18" s="541"/>
      <c r="O18" s="541"/>
      <c r="P18" s="541"/>
      <c r="Q18" s="541"/>
      <c r="R18" s="542"/>
      <c r="S18" s="542"/>
      <c r="T18" s="542"/>
      <c r="U18" s="542"/>
      <c r="V18" s="543"/>
      <c r="W18" s="446"/>
      <c r="X18" s="447"/>
      <c r="Y18" s="447"/>
      <c r="Z18" s="447"/>
      <c r="AA18" s="447"/>
      <c r="AB18" s="438"/>
      <c r="AC18" s="544">
        <v>84.8</v>
      </c>
      <c r="AD18" s="545"/>
      <c r="AE18" s="545"/>
      <c r="AF18" s="545"/>
      <c r="AG18" s="546"/>
      <c r="AH18" s="544">
        <v>84.5</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20870568</v>
      </c>
      <c r="BO18" s="429"/>
      <c r="BP18" s="429"/>
      <c r="BQ18" s="429"/>
      <c r="BR18" s="429"/>
      <c r="BS18" s="429"/>
      <c r="BT18" s="429"/>
      <c r="BU18" s="430"/>
      <c r="BV18" s="428">
        <v>20507471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5864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26610605</v>
      </c>
      <c r="BO19" s="429"/>
      <c r="BP19" s="429"/>
      <c r="BQ19" s="429"/>
      <c r="BR19" s="429"/>
      <c r="BS19" s="429"/>
      <c r="BT19" s="429"/>
      <c r="BU19" s="430"/>
      <c r="BV19" s="428">
        <v>25476070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44041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37502219</v>
      </c>
      <c r="BO23" s="429"/>
      <c r="BP23" s="429"/>
      <c r="BQ23" s="429"/>
      <c r="BR23" s="429"/>
      <c r="BS23" s="429"/>
      <c r="BT23" s="429"/>
      <c r="BU23" s="430"/>
      <c r="BV23" s="428">
        <v>37207174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9040</v>
      </c>
      <c r="R24" s="480"/>
      <c r="S24" s="480"/>
      <c r="T24" s="480"/>
      <c r="U24" s="480"/>
      <c r="V24" s="519"/>
      <c r="W24" s="578"/>
      <c r="X24" s="566"/>
      <c r="Y24" s="567"/>
      <c r="Z24" s="478" t="s">
        <v>171</v>
      </c>
      <c r="AA24" s="458"/>
      <c r="AB24" s="458"/>
      <c r="AC24" s="458"/>
      <c r="AD24" s="458"/>
      <c r="AE24" s="458"/>
      <c r="AF24" s="458"/>
      <c r="AG24" s="459"/>
      <c r="AH24" s="479">
        <v>659</v>
      </c>
      <c r="AI24" s="480"/>
      <c r="AJ24" s="480"/>
      <c r="AK24" s="480"/>
      <c r="AL24" s="519"/>
      <c r="AM24" s="479">
        <v>1965797</v>
      </c>
      <c r="AN24" s="480"/>
      <c r="AO24" s="480"/>
      <c r="AP24" s="480"/>
      <c r="AQ24" s="480"/>
      <c r="AR24" s="519"/>
      <c r="AS24" s="479">
        <v>2983</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35179843</v>
      </c>
      <c r="BO24" s="429"/>
      <c r="BP24" s="429"/>
      <c r="BQ24" s="429"/>
      <c r="BR24" s="429"/>
      <c r="BS24" s="429"/>
      <c r="BT24" s="429"/>
      <c r="BU24" s="430"/>
      <c r="BV24" s="428">
        <v>34870263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7490</v>
      </c>
      <c r="R25" s="480"/>
      <c r="S25" s="480"/>
      <c r="T25" s="480"/>
      <c r="U25" s="480"/>
      <c r="V25" s="519"/>
      <c r="W25" s="578"/>
      <c r="X25" s="566"/>
      <c r="Y25" s="567"/>
      <c r="Z25" s="478" t="s">
        <v>174</v>
      </c>
      <c r="AA25" s="458"/>
      <c r="AB25" s="458"/>
      <c r="AC25" s="458"/>
      <c r="AD25" s="458"/>
      <c r="AE25" s="458"/>
      <c r="AF25" s="458"/>
      <c r="AG25" s="459"/>
      <c r="AH25" s="479">
        <v>99</v>
      </c>
      <c r="AI25" s="480"/>
      <c r="AJ25" s="480"/>
      <c r="AK25" s="480"/>
      <c r="AL25" s="519"/>
      <c r="AM25" s="479">
        <v>298287</v>
      </c>
      <c r="AN25" s="480"/>
      <c r="AO25" s="480"/>
      <c r="AP25" s="480"/>
      <c r="AQ25" s="480"/>
      <c r="AR25" s="519"/>
      <c r="AS25" s="479">
        <v>3013</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2862844</v>
      </c>
      <c r="BO25" s="392"/>
      <c r="BP25" s="392"/>
      <c r="BQ25" s="392"/>
      <c r="BR25" s="392"/>
      <c r="BS25" s="392"/>
      <c r="BT25" s="392"/>
      <c r="BU25" s="393"/>
      <c r="BV25" s="391">
        <v>4162166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6750</v>
      </c>
      <c r="R26" s="480"/>
      <c r="S26" s="480"/>
      <c r="T26" s="480"/>
      <c r="U26" s="480"/>
      <c r="V26" s="519"/>
      <c r="W26" s="578"/>
      <c r="X26" s="566"/>
      <c r="Y26" s="567"/>
      <c r="Z26" s="478" t="s">
        <v>177</v>
      </c>
      <c r="AA26" s="588"/>
      <c r="AB26" s="588"/>
      <c r="AC26" s="588"/>
      <c r="AD26" s="588"/>
      <c r="AE26" s="588"/>
      <c r="AF26" s="588"/>
      <c r="AG26" s="589"/>
      <c r="AH26" s="479" t="s">
        <v>178</v>
      </c>
      <c r="AI26" s="480"/>
      <c r="AJ26" s="480"/>
      <c r="AK26" s="480"/>
      <c r="AL26" s="519"/>
      <c r="AM26" s="479" t="s">
        <v>178</v>
      </c>
      <c r="AN26" s="480"/>
      <c r="AO26" s="480"/>
      <c r="AP26" s="480"/>
      <c r="AQ26" s="480"/>
      <c r="AR26" s="519"/>
      <c r="AS26" s="479" t="s">
        <v>130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180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5360</v>
      </c>
      <c r="R27" s="480"/>
      <c r="S27" s="480"/>
      <c r="T27" s="480"/>
      <c r="U27" s="480"/>
      <c r="V27" s="519"/>
      <c r="W27" s="578"/>
      <c r="X27" s="566"/>
      <c r="Y27" s="567"/>
      <c r="Z27" s="478" t="s">
        <v>182</v>
      </c>
      <c r="AA27" s="458"/>
      <c r="AB27" s="458"/>
      <c r="AC27" s="458"/>
      <c r="AD27" s="458"/>
      <c r="AE27" s="458"/>
      <c r="AF27" s="458"/>
      <c r="AG27" s="459"/>
      <c r="AH27" s="479">
        <v>46</v>
      </c>
      <c r="AI27" s="480"/>
      <c r="AJ27" s="480"/>
      <c r="AK27" s="480"/>
      <c r="AL27" s="519"/>
      <c r="AM27" s="479">
        <v>156076</v>
      </c>
      <c r="AN27" s="480"/>
      <c r="AO27" s="480"/>
      <c r="AP27" s="480"/>
      <c r="AQ27" s="480"/>
      <c r="AR27" s="519"/>
      <c r="AS27" s="479">
        <v>3393</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381506</v>
      </c>
      <c r="BO27" s="602"/>
      <c r="BP27" s="602"/>
      <c r="BQ27" s="602"/>
      <c r="BR27" s="602"/>
      <c r="BS27" s="602"/>
      <c r="BT27" s="602"/>
      <c r="BU27" s="603"/>
      <c r="BV27" s="601">
        <v>381483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4790</v>
      </c>
      <c r="R28" s="480"/>
      <c r="S28" s="480"/>
      <c r="T28" s="480"/>
      <c r="U28" s="480"/>
      <c r="V28" s="519"/>
      <c r="W28" s="578"/>
      <c r="X28" s="566"/>
      <c r="Y28" s="567"/>
      <c r="Z28" s="478" t="s">
        <v>185</v>
      </c>
      <c r="AA28" s="458"/>
      <c r="AB28" s="458"/>
      <c r="AC28" s="458"/>
      <c r="AD28" s="458"/>
      <c r="AE28" s="458"/>
      <c r="AF28" s="458"/>
      <c r="AG28" s="459"/>
      <c r="AH28" s="479" t="s">
        <v>129</v>
      </c>
      <c r="AI28" s="480"/>
      <c r="AJ28" s="480"/>
      <c r="AK28" s="480"/>
      <c r="AL28" s="519"/>
      <c r="AM28" s="479" t="s">
        <v>180</v>
      </c>
      <c r="AN28" s="480"/>
      <c r="AO28" s="480"/>
      <c r="AP28" s="480"/>
      <c r="AQ28" s="480"/>
      <c r="AR28" s="519"/>
      <c r="AS28" s="479" t="s">
        <v>129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3758204</v>
      </c>
      <c r="BO28" s="392"/>
      <c r="BP28" s="392"/>
      <c r="BQ28" s="392"/>
      <c r="BR28" s="392"/>
      <c r="BS28" s="392"/>
      <c r="BT28" s="392"/>
      <c r="BU28" s="393"/>
      <c r="BV28" s="391">
        <v>3082204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25</v>
      </c>
      <c r="M29" s="480"/>
      <c r="N29" s="480"/>
      <c r="O29" s="480"/>
      <c r="P29" s="519"/>
      <c r="Q29" s="479">
        <v>4520</v>
      </c>
      <c r="R29" s="480"/>
      <c r="S29" s="480"/>
      <c r="T29" s="480"/>
      <c r="U29" s="480"/>
      <c r="V29" s="519"/>
      <c r="W29" s="579"/>
      <c r="X29" s="580"/>
      <c r="Y29" s="581"/>
      <c r="Z29" s="478" t="s">
        <v>188</v>
      </c>
      <c r="AA29" s="458"/>
      <c r="AB29" s="458"/>
      <c r="AC29" s="458"/>
      <c r="AD29" s="458"/>
      <c r="AE29" s="458"/>
      <c r="AF29" s="458"/>
      <c r="AG29" s="459"/>
      <c r="AH29" s="479">
        <v>705</v>
      </c>
      <c r="AI29" s="480"/>
      <c r="AJ29" s="480"/>
      <c r="AK29" s="480"/>
      <c r="AL29" s="519"/>
      <c r="AM29" s="479">
        <v>2121873</v>
      </c>
      <c r="AN29" s="480"/>
      <c r="AO29" s="480"/>
      <c r="AP29" s="480"/>
      <c r="AQ29" s="480"/>
      <c r="AR29" s="519"/>
      <c r="AS29" s="479">
        <v>3010</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529000</v>
      </c>
      <c r="BO29" s="429"/>
      <c r="BP29" s="429"/>
      <c r="BQ29" s="429"/>
      <c r="BR29" s="429"/>
      <c r="BS29" s="429"/>
      <c r="BT29" s="429"/>
      <c r="BU29" s="430"/>
      <c r="BV29" s="428">
        <v>328000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95.6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6429723</v>
      </c>
      <c r="BO30" s="602"/>
      <c r="BP30" s="602"/>
      <c r="BQ30" s="602"/>
      <c r="BR30" s="602"/>
      <c r="BS30" s="602"/>
      <c r="BT30" s="602"/>
      <c r="BU30" s="603"/>
      <c r="BV30" s="601">
        <v>7082336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198</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199</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那覇港管理組合一般会計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浦添市土地開発公社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土地区画整理事業特別会計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那覇港管理組合特別会計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浦添スマートシティ基盤整備株式会社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南部広域市町村圏事務組合一般会計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南部広域市町村圏事務組合ふるさと市町村圏基金特別会計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南部広域市町村圏事務組合いなんせ斎苑特別会計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南部広域市町村圏事務組合南斎場特別会計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沖縄県後期高齢者医療広域連合一般会計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沖縄県後期高齢者医療広域連合特別会計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沖縄県市町村自治会館管理組合一般会計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沖縄県市町村総合事務組合一般会計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9v3tKf7whez/0FicY+BSSuDTgoosdotP1BGOq5XQId2lH4QssqCepMK4pDThpooIBUxsD4VMKclJgH25yNXgg==" saltValue="q7o8QzTV1N2xAgBXi6o5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15926355</v>
      </c>
      <c r="S5" s="631"/>
      <c r="T5" s="631"/>
      <c r="U5" s="631"/>
      <c r="V5" s="631"/>
      <c r="W5" s="631"/>
      <c r="X5" s="631"/>
      <c r="Y5" s="632"/>
      <c r="Z5" s="633">
        <v>29</v>
      </c>
      <c r="AA5" s="633"/>
      <c r="AB5" s="633"/>
      <c r="AC5" s="633"/>
      <c r="AD5" s="634">
        <v>15926355</v>
      </c>
      <c r="AE5" s="634"/>
      <c r="AF5" s="634"/>
      <c r="AG5" s="634"/>
      <c r="AH5" s="634"/>
      <c r="AI5" s="634"/>
      <c r="AJ5" s="634"/>
      <c r="AK5" s="634"/>
      <c r="AL5" s="635">
        <v>68.400000000000006</v>
      </c>
      <c r="AM5" s="636"/>
      <c r="AN5" s="636"/>
      <c r="AO5" s="637"/>
      <c r="AP5" s="627" t="s">
        <v>228</v>
      </c>
      <c r="AQ5" s="628"/>
      <c r="AR5" s="628"/>
      <c r="AS5" s="628"/>
      <c r="AT5" s="628"/>
      <c r="AU5" s="628"/>
      <c r="AV5" s="628"/>
      <c r="AW5" s="628"/>
      <c r="AX5" s="628"/>
      <c r="AY5" s="628"/>
      <c r="AZ5" s="628"/>
      <c r="BA5" s="628"/>
      <c r="BB5" s="628"/>
      <c r="BC5" s="628"/>
      <c r="BD5" s="628"/>
      <c r="BE5" s="628"/>
      <c r="BF5" s="629"/>
      <c r="BG5" s="641">
        <v>15917997</v>
      </c>
      <c r="BH5" s="642"/>
      <c r="BI5" s="642"/>
      <c r="BJ5" s="642"/>
      <c r="BK5" s="642"/>
      <c r="BL5" s="642"/>
      <c r="BM5" s="642"/>
      <c r="BN5" s="643"/>
      <c r="BO5" s="644">
        <v>99.9</v>
      </c>
      <c r="BP5" s="644"/>
      <c r="BQ5" s="644"/>
      <c r="BR5" s="644"/>
      <c r="BS5" s="645" t="s">
        <v>229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221</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178913</v>
      </c>
      <c r="S6" s="642"/>
      <c r="T6" s="642"/>
      <c r="U6" s="642"/>
      <c r="V6" s="642"/>
      <c r="W6" s="642"/>
      <c r="X6" s="642"/>
      <c r="Y6" s="643"/>
      <c r="Z6" s="644">
        <v>0.3</v>
      </c>
      <c r="AA6" s="644"/>
      <c r="AB6" s="644"/>
      <c r="AC6" s="644"/>
      <c r="AD6" s="645">
        <v>178913</v>
      </c>
      <c r="AE6" s="645"/>
      <c r="AF6" s="645"/>
      <c r="AG6" s="645"/>
      <c r="AH6" s="645"/>
      <c r="AI6" s="645"/>
      <c r="AJ6" s="645"/>
      <c r="AK6" s="645"/>
      <c r="AL6" s="646">
        <v>0.8</v>
      </c>
      <c r="AM6" s="647"/>
      <c r="AN6" s="647"/>
      <c r="AO6" s="648"/>
      <c r="AP6" s="638" t="s">
        <v>234</v>
      </c>
      <c r="AQ6" s="639"/>
      <c r="AR6" s="639"/>
      <c r="AS6" s="639"/>
      <c r="AT6" s="639"/>
      <c r="AU6" s="639"/>
      <c r="AV6" s="639"/>
      <c r="AW6" s="639"/>
      <c r="AX6" s="639"/>
      <c r="AY6" s="639"/>
      <c r="AZ6" s="639"/>
      <c r="BA6" s="639"/>
      <c r="BB6" s="639"/>
      <c r="BC6" s="639"/>
      <c r="BD6" s="639"/>
      <c r="BE6" s="639"/>
      <c r="BF6" s="640"/>
      <c r="BG6" s="641">
        <v>15917997</v>
      </c>
      <c r="BH6" s="642"/>
      <c r="BI6" s="642"/>
      <c r="BJ6" s="642"/>
      <c r="BK6" s="642"/>
      <c r="BL6" s="642"/>
      <c r="BM6" s="642"/>
      <c r="BN6" s="643"/>
      <c r="BO6" s="644">
        <v>99.9</v>
      </c>
      <c r="BP6" s="644"/>
      <c r="BQ6" s="644"/>
      <c r="BR6" s="644"/>
      <c r="BS6" s="645" t="s">
        <v>130</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337674</v>
      </c>
      <c r="CS6" s="642"/>
      <c r="CT6" s="642"/>
      <c r="CU6" s="642"/>
      <c r="CV6" s="642"/>
      <c r="CW6" s="642"/>
      <c r="CX6" s="642"/>
      <c r="CY6" s="643"/>
      <c r="CZ6" s="635">
        <v>0.6</v>
      </c>
      <c r="DA6" s="636"/>
      <c r="DB6" s="636"/>
      <c r="DC6" s="655"/>
      <c r="DD6" s="650" t="s">
        <v>229</v>
      </c>
      <c r="DE6" s="642"/>
      <c r="DF6" s="642"/>
      <c r="DG6" s="642"/>
      <c r="DH6" s="642"/>
      <c r="DI6" s="642"/>
      <c r="DJ6" s="642"/>
      <c r="DK6" s="642"/>
      <c r="DL6" s="642"/>
      <c r="DM6" s="642"/>
      <c r="DN6" s="642"/>
      <c r="DO6" s="642"/>
      <c r="DP6" s="643"/>
      <c r="DQ6" s="650">
        <v>337674</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10349</v>
      </c>
      <c r="S7" s="642"/>
      <c r="T7" s="642"/>
      <c r="U7" s="642"/>
      <c r="V7" s="642"/>
      <c r="W7" s="642"/>
      <c r="X7" s="642"/>
      <c r="Y7" s="643"/>
      <c r="Z7" s="644">
        <v>0</v>
      </c>
      <c r="AA7" s="644"/>
      <c r="AB7" s="644"/>
      <c r="AC7" s="644"/>
      <c r="AD7" s="645">
        <v>10349</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6355281</v>
      </c>
      <c r="BH7" s="642"/>
      <c r="BI7" s="642"/>
      <c r="BJ7" s="642"/>
      <c r="BK7" s="642"/>
      <c r="BL7" s="642"/>
      <c r="BM7" s="642"/>
      <c r="BN7" s="643"/>
      <c r="BO7" s="644">
        <v>39.9</v>
      </c>
      <c r="BP7" s="644"/>
      <c r="BQ7" s="644"/>
      <c r="BR7" s="644"/>
      <c r="BS7" s="645" t="s">
        <v>229</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10462109</v>
      </c>
      <c r="CS7" s="642"/>
      <c r="CT7" s="642"/>
      <c r="CU7" s="642"/>
      <c r="CV7" s="642"/>
      <c r="CW7" s="642"/>
      <c r="CX7" s="642"/>
      <c r="CY7" s="643"/>
      <c r="CZ7" s="644">
        <v>19.600000000000001</v>
      </c>
      <c r="DA7" s="644"/>
      <c r="DB7" s="644"/>
      <c r="DC7" s="644"/>
      <c r="DD7" s="650">
        <v>2701722</v>
      </c>
      <c r="DE7" s="642"/>
      <c r="DF7" s="642"/>
      <c r="DG7" s="642"/>
      <c r="DH7" s="642"/>
      <c r="DI7" s="642"/>
      <c r="DJ7" s="642"/>
      <c r="DK7" s="642"/>
      <c r="DL7" s="642"/>
      <c r="DM7" s="642"/>
      <c r="DN7" s="642"/>
      <c r="DO7" s="642"/>
      <c r="DP7" s="643"/>
      <c r="DQ7" s="650">
        <v>4217545</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17145</v>
      </c>
      <c r="S8" s="642"/>
      <c r="T8" s="642"/>
      <c r="U8" s="642"/>
      <c r="V8" s="642"/>
      <c r="W8" s="642"/>
      <c r="X8" s="642"/>
      <c r="Y8" s="643"/>
      <c r="Z8" s="644">
        <v>0</v>
      </c>
      <c r="AA8" s="644"/>
      <c r="AB8" s="644"/>
      <c r="AC8" s="644"/>
      <c r="AD8" s="645">
        <v>17145</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180936</v>
      </c>
      <c r="BH8" s="642"/>
      <c r="BI8" s="642"/>
      <c r="BJ8" s="642"/>
      <c r="BK8" s="642"/>
      <c r="BL8" s="642"/>
      <c r="BM8" s="642"/>
      <c r="BN8" s="643"/>
      <c r="BO8" s="644">
        <v>1.1000000000000001</v>
      </c>
      <c r="BP8" s="644"/>
      <c r="BQ8" s="644"/>
      <c r="BR8" s="644"/>
      <c r="BS8" s="650" t="s">
        <v>130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23030040</v>
      </c>
      <c r="CS8" s="642"/>
      <c r="CT8" s="642"/>
      <c r="CU8" s="642"/>
      <c r="CV8" s="642"/>
      <c r="CW8" s="642"/>
      <c r="CX8" s="642"/>
      <c r="CY8" s="643"/>
      <c r="CZ8" s="644">
        <v>43.2</v>
      </c>
      <c r="DA8" s="644"/>
      <c r="DB8" s="644"/>
      <c r="DC8" s="644"/>
      <c r="DD8" s="650">
        <v>296433</v>
      </c>
      <c r="DE8" s="642"/>
      <c r="DF8" s="642"/>
      <c r="DG8" s="642"/>
      <c r="DH8" s="642"/>
      <c r="DI8" s="642"/>
      <c r="DJ8" s="642"/>
      <c r="DK8" s="642"/>
      <c r="DL8" s="642"/>
      <c r="DM8" s="642"/>
      <c r="DN8" s="642"/>
      <c r="DO8" s="642"/>
      <c r="DP8" s="643"/>
      <c r="DQ8" s="650">
        <v>9040677</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14780</v>
      </c>
      <c r="S9" s="642"/>
      <c r="T9" s="642"/>
      <c r="U9" s="642"/>
      <c r="V9" s="642"/>
      <c r="W9" s="642"/>
      <c r="X9" s="642"/>
      <c r="Y9" s="643"/>
      <c r="Z9" s="644">
        <v>0</v>
      </c>
      <c r="AA9" s="644"/>
      <c r="AB9" s="644"/>
      <c r="AC9" s="644"/>
      <c r="AD9" s="645">
        <v>14780</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4777690</v>
      </c>
      <c r="BH9" s="642"/>
      <c r="BI9" s="642"/>
      <c r="BJ9" s="642"/>
      <c r="BK9" s="642"/>
      <c r="BL9" s="642"/>
      <c r="BM9" s="642"/>
      <c r="BN9" s="643"/>
      <c r="BO9" s="644">
        <v>30</v>
      </c>
      <c r="BP9" s="644"/>
      <c r="BQ9" s="644"/>
      <c r="BR9" s="644"/>
      <c r="BS9" s="650" t="s">
        <v>229</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2247018</v>
      </c>
      <c r="CS9" s="642"/>
      <c r="CT9" s="642"/>
      <c r="CU9" s="642"/>
      <c r="CV9" s="642"/>
      <c r="CW9" s="642"/>
      <c r="CX9" s="642"/>
      <c r="CY9" s="643"/>
      <c r="CZ9" s="644">
        <v>4.2</v>
      </c>
      <c r="DA9" s="644"/>
      <c r="DB9" s="644"/>
      <c r="DC9" s="644"/>
      <c r="DD9" s="650" t="s">
        <v>229</v>
      </c>
      <c r="DE9" s="642"/>
      <c r="DF9" s="642"/>
      <c r="DG9" s="642"/>
      <c r="DH9" s="642"/>
      <c r="DI9" s="642"/>
      <c r="DJ9" s="642"/>
      <c r="DK9" s="642"/>
      <c r="DL9" s="642"/>
      <c r="DM9" s="642"/>
      <c r="DN9" s="642"/>
      <c r="DO9" s="642"/>
      <c r="DP9" s="643"/>
      <c r="DQ9" s="650">
        <v>1746307</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130</v>
      </c>
      <c r="AA10" s="644"/>
      <c r="AB10" s="644"/>
      <c r="AC10" s="644"/>
      <c r="AD10" s="645" t="s">
        <v>229</v>
      </c>
      <c r="AE10" s="645"/>
      <c r="AF10" s="645"/>
      <c r="AG10" s="645"/>
      <c r="AH10" s="645"/>
      <c r="AI10" s="645"/>
      <c r="AJ10" s="645"/>
      <c r="AK10" s="645"/>
      <c r="AL10" s="646" t="s">
        <v>229</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327537</v>
      </c>
      <c r="BH10" s="642"/>
      <c r="BI10" s="642"/>
      <c r="BJ10" s="642"/>
      <c r="BK10" s="642"/>
      <c r="BL10" s="642"/>
      <c r="BM10" s="642"/>
      <c r="BN10" s="643"/>
      <c r="BO10" s="644">
        <v>2.1</v>
      </c>
      <c r="BP10" s="644"/>
      <c r="BQ10" s="644"/>
      <c r="BR10" s="644"/>
      <c r="BS10" s="650" t="s">
        <v>130</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50790</v>
      </c>
      <c r="CS10" s="642"/>
      <c r="CT10" s="642"/>
      <c r="CU10" s="642"/>
      <c r="CV10" s="642"/>
      <c r="CW10" s="642"/>
      <c r="CX10" s="642"/>
      <c r="CY10" s="643"/>
      <c r="CZ10" s="644">
        <v>0.1</v>
      </c>
      <c r="DA10" s="644"/>
      <c r="DB10" s="644"/>
      <c r="DC10" s="644"/>
      <c r="DD10" s="650" t="s">
        <v>130</v>
      </c>
      <c r="DE10" s="642"/>
      <c r="DF10" s="642"/>
      <c r="DG10" s="642"/>
      <c r="DH10" s="642"/>
      <c r="DI10" s="642"/>
      <c r="DJ10" s="642"/>
      <c r="DK10" s="642"/>
      <c r="DL10" s="642"/>
      <c r="DM10" s="642"/>
      <c r="DN10" s="642"/>
      <c r="DO10" s="642"/>
      <c r="DP10" s="643"/>
      <c r="DQ10" s="650">
        <v>40816</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229</v>
      </c>
      <c r="S11" s="642"/>
      <c r="T11" s="642"/>
      <c r="U11" s="642"/>
      <c r="V11" s="642"/>
      <c r="W11" s="642"/>
      <c r="X11" s="642"/>
      <c r="Y11" s="643"/>
      <c r="Z11" s="644" t="s">
        <v>130</v>
      </c>
      <c r="AA11" s="644"/>
      <c r="AB11" s="644"/>
      <c r="AC11" s="644"/>
      <c r="AD11" s="645" t="s">
        <v>130</v>
      </c>
      <c r="AE11" s="645"/>
      <c r="AF11" s="645"/>
      <c r="AG11" s="645"/>
      <c r="AH11" s="645"/>
      <c r="AI11" s="645"/>
      <c r="AJ11" s="645"/>
      <c r="AK11" s="645"/>
      <c r="AL11" s="646" t="s">
        <v>130</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1069118</v>
      </c>
      <c r="BH11" s="642"/>
      <c r="BI11" s="642"/>
      <c r="BJ11" s="642"/>
      <c r="BK11" s="642"/>
      <c r="BL11" s="642"/>
      <c r="BM11" s="642"/>
      <c r="BN11" s="643"/>
      <c r="BO11" s="644">
        <v>6.7</v>
      </c>
      <c r="BP11" s="644"/>
      <c r="BQ11" s="644"/>
      <c r="BR11" s="644"/>
      <c r="BS11" s="650" t="s">
        <v>130</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93422</v>
      </c>
      <c r="CS11" s="642"/>
      <c r="CT11" s="642"/>
      <c r="CU11" s="642"/>
      <c r="CV11" s="642"/>
      <c r="CW11" s="642"/>
      <c r="CX11" s="642"/>
      <c r="CY11" s="643"/>
      <c r="CZ11" s="644">
        <v>0.2</v>
      </c>
      <c r="DA11" s="644"/>
      <c r="DB11" s="644"/>
      <c r="DC11" s="644"/>
      <c r="DD11" s="650">
        <v>20433</v>
      </c>
      <c r="DE11" s="642"/>
      <c r="DF11" s="642"/>
      <c r="DG11" s="642"/>
      <c r="DH11" s="642"/>
      <c r="DI11" s="642"/>
      <c r="DJ11" s="642"/>
      <c r="DK11" s="642"/>
      <c r="DL11" s="642"/>
      <c r="DM11" s="642"/>
      <c r="DN11" s="642"/>
      <c r="DO11" s="642"/>
      <c r="DP11" s="643"/>
      <c r="DQ11" s="650">
        <v>44468</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2121100</v>
      </c>
      <c r="S12" s="642"/>
      <c r="T12" s="642"/>
      <c r="U12" s="642"/>
      <c r="V12" s="642"/>
      <c r="W12" s="642"/>
      <c r="X12" s="642"/>
      <c r="Y12" s="643"/>
      <c r="Z12" s="644">
        <v>3.9</v>
      </c>
      <c r="AA12" s="644"/>
      <c r="AB12" s="644"/>
      <c r="AC12" s="644"/>
      <c r="AD12" s="645">
        <v>2121100</v>
      </c>
      <c r="AE12" s="645"/>
      <c r="AF12" s="645"/>
      <c r="AG12" s="645"/>
      <c r="AH12" s="645"/>
      <c r="AI12" s="645"/>
      <c r="AJ12" s="645"/>
      <c r="AK12" s="645"/>
      <c r="AL12" s="646">
        <v>9.1</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6982097</v>
      </c>
      <c r="BH12" s="642"/>
      <c r="BI12" s="642"/>
      <c r="BJ12" s="642"/>
      <c r="BK12" s="642"/>
      <c r="BL12" s="642"/>
      <c r="BM12" s="642"/>
      <c r="BN12" s="643"/>
      <c r="BO12" s="644">
        <v>43.8</v>
      </c>
      <c r="BP12" s="644"/>
      <c r="BQ12" s="644"/>
      <c r="BR12" s="644"/>
      <c r="BS12" s="650" t="s">
        <v>130</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342812</v>
      </c>
      <c r="CS12" s="642"/>
      <c r="CT12" s="642"/>
      <c r="CU12" s="642"/>
      <c r="CV12" s="642"/>
      <c r="CW12" s="642"/>
      <c r="CX12" s="642"/>
      <c r="CY12" s="643"/>
      <c r="CZ12" s="644">
        <v>0.6</v>
      </c>
      <c r="DA12" s="644"/>
      <c r="DB12" s="644"/>
      <c r="DC12" s="644"/>
      <c r="DD12" s="650">
        <v>127259</v>
      </c>
      <c r="DE12" s="642"/>
      <c r="DF12" s="642"/>
      <c r="DG12" s="642"/>
      <c r="DH12" s="642"/>
      <c r="DI12" s="642"/>
      <c r="DJ12" s="642"/>
      <c r="DK12" s="642"/>
      <c r="DL12" s="642"/>
      <c r="DM12" s="642"/>
      <c r="DN12" s="642"/>
      <c r="DO12" s="642"/>
      <c r="DP12" s="643"/>
      <c r="DQ12" s="650">
        <v>169303</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229</v>
      </c>
      <c r="S13" s="642"/>
      <c r="T13" s="642"/>
      <c r="U13" s="642"/>
      <c r="V13" s="642"/>
      <c r="W13" s="642"/>
      <c r="X13" s="642"/>
      <c r="Y13" s="643"/>
      <c r="Z13" s="644" t="s">
        <v>229</v>
      </c>
      <c r="AA13" s="644"/>
      <c r="AB13" s="644"/>
      <c r="AC13" s="644"/>
      <c r="AD13" s="645" t="s">
        <v>130</v>
      </c>
      <c r="AE13" s="645"/>
      <c r="AF13" s="645"/>
      <c r="AG13" s="645"/>
      <c r="AH13" s="645"/>
      <c r="AI13" s="645"/>
      <c r="AJ13" s="645"/>
      <c r="AK13" s="645"/>
      <c r="AL13" s="646" t="s">
        <v>130</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6903003</v>
      </c>
      <c r="BH13" s="642"/>
      <c r="BI13" s="642"/>
      <c r="BJ13" s="642"/>
      <c r="BK13" s="642"/>
      <c r="BL13" s="642"/>
      <c r="BM13" s="642"/>
      <c r="BN13" s="643"/>
      <c r="BO13" s="644">
        <v>43.3</v>
      </c>
      <c r="BP13" s="644"/>
      <c r="BQ13" s="644"/>
      <c r="BR13" s="644"/>
      <c r="BS13" s="650" t="s">
        <v>130</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7830006</v>
      </c>
      <c r="CS13" s="642"/>
      <c r="CT13" s="642"/>
      <c r="CU13" s="642"/>
      <c r="CV13" s="642"/>
      <c r="CW13" s="642"/>
      <c r="CX13" s="642"/>
      <c r="CY13" s="643"/>
      <c r="CZ13" s="644">
        <v>14.7</v>
      </c>
      <c r="DA13" s="644"/>
      <c r="DB13" s="644"/>
      <c r="DC13" s="644"/>
      <c r="DD13" s="650">
        <v>6120411</v>
      </c>
      <c r="DE13" s="642"/>
      <c r="DF13" s="642"/>
      <c r="DG13" s="642"/>
      <c r="DH13" s="642"/>
      <c r="DI13" s="642"/>
      <c r="DJ13" s="642"/>
      <c r="DK13" s="642"/>
      <c r="DL13" s="642"/>
      <c r="DM13" s="642"/>
      <c r="DN13" s="642"/>
      <c r="DO13" s="642"/>
      <c r="DP13" s="643"/>
      <c r="DQ13" s="650">
        <v>2358046</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130</v>
      </c>
      <c r="S14" s="642"/>
      <c r="T14" s="642"/>
      <c r="U14" s="642"/>
      <c r="V14" s="642"/>
      <c r="W14" s="642"/>
      <c r="X14" s="642"/>
      <c r="Y14" s="643"/>
      <c r="Z14" s="644" t="s">
        <v>130</v>
      </c>
      <c r="AA14" s="644"/>
      <c r="AB14" s="644"/>
      <c r="AC14" s="644"/>
      <c r="AD14" s="645" t="s">
        <v>130</v>
      </c>
      <c r="AE14" s="645"/>
      <c r="AF14" s="645"/>
      <c r="AG14" s="645"/>
      <c r="AH14" s="645"/>
      <c r="AI14" s="645"/>
      <c r="AJ14" s="645"/>
      <c r="AK14" s="645"/>
      <c r="AL14" s="646" t="s">
        <v>229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377883</v>
      </c>
      <c r="BH14" s="642"/>
      <c r="BI14" s="642"/>
      <c r="BJ14" s="642"/>
      <c r="BK14" s="642"/>
      <c r="BL14" s="642"/>
      <c r="BM14" s="642"/>
      <c r="BN14" s="643"/>
      <c r="BO14" s="644">
        <v>2.4</v>
      </c>
      <c r="BP14" s="644"/>
      <c r="BQ14" s="644"/>
      <c r="BR14" s="644"/>
      <c r="BS14" s="650" t="s">
        <v>229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854249</v>
      </c>
      <c r="CS14" s="642"/>
      <c r="CT14" s="642"/>
      <c r="CU14" s="642"/>
      <c r="CV14" s="642"/>
      <c r="CW14" s="642"/>
      <c r="CX14" s="642"/>
      <c r="CY14" s="643"/>
      <c r="CZ14" s="644">
        <v>1.6</v>
      </c>
      <c r="DA14" s="644"/>
      <c r="DB14" s="644"/>
      <c r="DC14" s="644"/>
      <c r="DD14" s="650">
        <v>6035</v>
      </c>
      <c r="DE14" s="642"/>
      <c r="DF14" s="642"/>
      <c r="DG14" s="642"/>
      <c r="DH14" s="642"/>
      <c r="DI14" s="642"/>
      <c r="DJ14" s="642"/>
      <c r="DK14" s="642"/>
      <c r="DL14" s="642"/>
      <c r="DM14" s="642"/>
      <c r="DN14" s="642"/>
      <c r="DO14" s="642"/>
      <c r="DP14" s="643"/>
      <c r="DQ14" s="650">
        <v>851786</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51925</v>
      </c>
      <c r="S15" s="642"/>
      <c r="T15" s="642"/>
      <c r="U15" s="642"/>
      <c r="V15" s="642"/>
      <c r="W15" s="642"/>
      <c r="X15" s="642"/>
      <c r="Y15" s="643"/>
      <c r="Z15" s="644">
        <v>0.1</v>
      </c>
      <c r="AA15" s="644"/>
      <c r="AB15" s="644"/>
      <c r="AC15" s="644"/>
      <c r="AD15" s="645">
        <v>51925</v>
      </c>
      <c r="AE15" s="645"/>
      <c r="AF15" s="645"/>
      <c r="AG15" s="645"/>
      <c r="AH15" s="645"/>
      <c r="AI15" s="645"/>
      <c r="AJ15" s="645"/>
      <c r="AK15" s="645"/>
      <c r="AL15" s="646">
        <v>0.2</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2202736</v>
      </c>
      <c r="BH15" s="642"/>
      <c r="BI15" s="642"/>
      <c r="BJ15" s="642"/>
      <c r="BK15" s="642"/>
      <c r="BL15" s="642"/>
      <c r="BM15" s="642"/>
      <c r="BN15" s="643"/>
      <c r="BO15" s="644">
        <v>13.8</v>
      </c>
      <c r="BP15" s="644"/>
      <c r="BQ15" s="644"/>
      <c r="BR15" s="644"/>
      <c r="BS15" s="650" t="s">
        <v>130</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4965342</v>
      </c>
      <c r="CS15" s="642"/>
      <c r="CT15" s="642"/>
      <c r="CU15" s="642"/>
      <c r="CV15" s="642"/>
      <c r="CW15" s="642"/>
      <c r="CX15" s="642"/>
      <c r="CY15" s="643"/>
      <c r="CZ15" s="644">
        <v>9.3000000000000007</v>
      </c>
      <c r="DA15" s="644"/>
      <c r="DB15" s="644"/>
      <c r="DC15" s="644"/>
      <c r="DD15" s="650">
        <v>1210747</v>
      </c>
      <c r="DE15" s="642"/>
      <c r="DF15" s="642"/>
      <c r="DG15" s="642"/>
      <c r="DH15" s="642"/>
      <c r="DI15" s="642"/>
      <c r="DJ15" s="642"/>
      <c r="DK15" s="642"/>
      <c r="DL15" s="642"/>
      <c r="DM15" s="642"/>
      <c r="DN15" s="642"/>
      <c r="DO15" s="642"/>
      <c r="DP15" s="643"/>
      <c r="DQ15" s="650">
        <v>3496244</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229</v>
      </c>
      <c r="AA16" s="644"/>
      <c r="AB16" s="644"/>
      <c r="AC16" s="644"/>
      <c r="AD16" s="645" t="s">
        <v>130</v>
      </c>
      <c r="AE16" s="645"/>
      <c r="AF16" s="645"/>
      <c r="AG16" s="645"/>
      <c r="AH16" s="645"/>
      <c r="AI16" s="645"/>
      <c r="AJ16" s="645"/>
      <c r="AK16" s="645"/>
      <c r="AL16" s="646" t="s">
        <v>229</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130</v>
      </c>
      <c r="BH16" s="642"/>
      <c r="BI16" s="642"/>
      <c r="BJ16" s="642"/>
      <c r="BK16" s="642"/>
      <c r="BL16" s="642"/>
      <c r="BM16" s="642"/>
      <c r="BN16" s="643"/>
      <c r="BO16" s="644" t="s">
        <v>130</v>
      </c>
      <c r="BP16" s="644"/>
      <c r="BQ16" s="644"/>
      <c r="BR16" s="644"/>
      <c r="BS16" s="650" t="s">
        <v>229</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229</v>
      </c>
      <c r="CS16" s="642"/>
      <c r="CT16" s="642"/>
      <c r="CU16" s="642"/>
      <c r="CV16" s="642"/>
      <c r="CW16" s="642"/>
      <c r="CX16" s="642"/>
      <c r="CY16" s="643"/>
      <c r="CZ16" s="644" t="s">
        <v>130</v>
      </c>
      <c r="DA16" s="644"/>
      <c r="DB16" s="644"/>
      <c r="DC16" s="644"/>
      <c r="DD16" s="650" t="s">
        <v>130</v>
      </c>
      <c r="DE16" s="642"/>
      <c r="DF16" s="642"/>
      <c r="DG16" s="642"/>
      <c r="DH16" s="642"/>
      <c r="DI16" s="642"/>
      <c r="DJ16" s="642"/>
      <c r="DK16" s="642"/>
      <c r="DL16" s="642"/>
      <c r="DM16" s="642"/>
      <c r="DN16" s="642"/>
      <c r="DO16" s="642"/>
      <c r="DP16" s="643"/>
      <c r="DQ16" s="650" t="s">
        <v>130</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44533</v>
      </c>
      <c r="S17" s="642"/>
      <c r="T17" s="642"/>
      <c r="U17" s="642"/>
      <c r="V17" s="642"/>
      <c r="W17" s="642"/>
      <c r="X17" s="642"/>
      <c r="Y17" s="643"/>
      <c r="Z17" s="644">
        <v>0.1</v>
      </c>
      <c r="AA17" s="644"/>
      <c r="AB17" s="644"/>
      <c r="AC17" s="644"/>
      <c r="AD17" s="645">
        <v>44533</v>
      </c>
      <c r="AE17" s="645"/>
      <c r="AF17" s="645"/>
      <c r="AG17" s="645"/>
      <c r="AH17" s="645"/>
      <c r="AI17" s="645"/>
      <c r="AJ17" s="645"/>
      <c r="AK17" s="645"/>
      <c r="AL17" s="646">
        <v>0.2</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229</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3111144</v>
      </c>
      <c r="CS17" s="642"/>
      <c r="CT17" s="642"/>
      <c r="CU17" s="642"/>
      <c r="CV17" s="642"/>
      <c r="CW17" s="642"/>
      <c r="CX17" s="642"/>
      <c r="CY17" s="643"/>
      <c r="CZ17" s="644">
        <v>5.8</v>
      </c>
      <c r="DA17" s="644"/>
      <c r="DB17" s="644"/>
      <c r="DC17" s="644"/>
      <c r="DD17" s="650" t="s">
        <v>229</v>
      </c>
      <c r="DE17" s="642"/>
      <c r="DF17" s="642"/>
      <c r="DG17" s="642"/>
      <c r="DH17" s="642"/>
      <c r="DI17" s="642"/>
      <c r="DJ17" s="642"/>
      <c r="DK17" s="642"/>
      <c r="DL17" s="642"/>
      <c r="DM17" s="642"/>
      <c r="DN17" s="642"/>
      <c r="DO17" s="642"/>
      <c r="DP17" s="643"/>
      <c r="DQ17" s="650">
        <v>3059464</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4895516</v>
      </c>
      <c r="S18" s="642"/>
      <c r="T18" s="642"/>
      <c r="U18" s="642"/>
      <c r="V18" s="642"/>
      <c r="W18" s="642"/>
      <c r="X18" s="642"/>
      <c r="Y18" s="643"/>
      <c r="Z18" s="644">
        <v>8.9</v>
      </c>
      <c r="AA18" s="644"/>
      <c r="AB18" s="644"/>
      <c r="AC18" s="644"/>
      <c r="AD18" s="645">
        <v>4373136</v>
      </c>
      <c r="AE18" s="645"/>
      <c r="AF18" s="645"/>
      <c r="AG18" s="645"/>
      <c r="AH18" s="645"/>
      <c r="AI18" s="645"/>
      <c r="AJ18" s="645"/>
      <c r="AK18" s="645"/>
      <c r="AL18" s="646">
        <v>18.8</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130</v>
      </c>
      <c r="BH18" s="642"/>
      <c r="BI18" s="642"/>
      <c r="BJ18" s="642"/>
      <c r="BK18" s="642"/>
      <c r="BL18" s="642"/>
      <c r="BM18" s="642"/>
      <c r="BN18" s="643"/>
      <c r="BO18" s="644" t="s">
        <v>229</v>
      </c>
      <c r="BP18" s="644"/>
      <c r="BQ18" s="644"/>
      <c r="BR18" s="644"/>
      <c r="BS18" s="650" t="s">
        <v>229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130</v>
      </c>
      <c r="CS18" s="642"/>
      <c r="CT18" s="642"/>
      <c r="CU18" s="642"/>
      <c r="CV18" s="642"/>
      <c r="CW18" s="642"/>
      <c r="CX18" s="642"/>
      <c r="CY18" s="643"/>
      <c r="CZ18" s="644" t="s">
        <v>130</v>
      </c>
      <c r="DA18" s="644"/>
      <c r="DB18" s="644"/>
      <c r="DC18" s="644"/>
      <c r="DD18" s="650" t="s">
        <v>130</v>
      </c>
      <c r="DE18" s="642"/>
      <c r="DF18" s="642"/>
      <c r="DG18" s="642"/>
      <c r="DH18" s="642"/>
      <c r="DI18" s="642"/>
      <c r="DJ18" s="642"/>
      <c r="DK18" s="642"/>
      <c r="DL18" s="642"/>
      <c r="DM18" s="642"/>
      <c r="DN18" s="642"/>
      <c r="DO18" s="642"/>
      <c r="DP18" s="643"/>
      <c r="DQ18" s="650" t="s">
        <v>130</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4373136</v>
      </c>
      <c r="S19" s="642"/>
      <c r="T19" s="642"/>
      <c r="U19" s="642"/>
      <c r="V19" s="642"/>
      <c r="W19" s="642"/>
      <c r="X19" s="642"/>
      <c r="Y19" s="643"/>
      <c r="Z19" s="644">
        <v>8</v>
      </c>
      <c r="AA19" s="644"/>
      <c r="AB19" s="644"/>
      <c r="AC19" s="644"/>
      <c r="AD19" s="645">
        <v>4373136</v>
      </c>
      <c r="AE19" s="645"/>
      <c r="AF19" s="645"/>
      <c r="AG19" s="645"/>
      <c r="AH19" s="645"/>
      <c r="AI19" s="645"/>
      <c r="AJ19" s="645"/>
      <c r="AK19" s="645"/>
      <c r="AL19" s="646">
        <v>18.8</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8358</v>
      </c>
      <c r="BH19" s="642"/>
      <c r="BI19" s="642"/>
      <c r="BJ19" s="642"/>
      <c r="BK19" s="642"/>
      <c r="BL19" s="642"/>
      <c r="BM19" s="642"/>
      <c r="BN19" s="643"/>
      <c r="BO19" s="644">
        <v>0.1</v>
      </c>
      <c r="BP19" s="644"/>
      <c r="BQ19" s="644"/>
      <c r="BR19" s="644"/>
      <c r="BS19" s="650" t="s">
        <v>229</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229</v>
      </c>
      <c r="CS19" s="642"/>
      <c r="CT19" s="642"/>
      <c r="CU19" s="642"/>
      <c r="CV19" s="642"/>
      <c r="CW19" s="642"/>
      <c r="CX19" s="642"/>
      <c r="CY19" s="643"/>
      <c r="CZ19" s="644" t="s">
        <v>229</v>
      </c>
      <c r="DA19" s="644"/>
      <c r="DB19" s="644"/>
      <c r="DC19" s="644"/>
      <c r="DD19" s="650" t="s">
        <v>229</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522380</v>
      </c>
      <c r="S20" s="642"/>
      <c r="T20" s="642"/>
      <c r="U20" s="642"/>
      <c r="V20" s="642"/>
      <c r="W20" s="642"/>
      <c r="X20" s="642"/>
      <c r="Y20" s="643"/>
      <c r="Z20" s="644">
        <v>1</v>
      </c>
      <c r="AA20" s="644"/>
      <c r="AB20" s="644"/>
      <c r="AC20" s="644"/>
      <c r="AD20" s="645" t="s">
        <v>229</v>
      </c>
      <c r="AE20" s="645"/>
      <c r="AF20" s="645"/>
      <c r="AG20" s="645"/>
      <c r="AH20" s="645"/>
      <c r="AI20" s="645"/>
      <c r="AJ20" s="645"/>
      <c r="AK20" s="645"/>
      <c r="AL20" s="646" t="s">
        <v>229</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8358</v>
      </c>
      <c r="BH20" s="642"/>
      <c r="BI20" s="642"/>
      <c r="BJ20" s="642"/>
      <c r="BK20" s="642"/>
      <c r="BL20" s="642"/>
      <c r="BM20" s="642"/>
      <c r="BN20" s="643"/>
      <c r="BO20" s="644">
        <v>0.1</v>
      </c>
      <c r="BP20" s="644"/>
      <c r="BQ20" s="644"/>
      <c r="BR20" s="644"/>
      <c r="BS20" s="650" t="s">
        <v>229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53324606</v>
      </c>
      <c r="CS20" s="642"/>
      <c r="CT20" s="642"/>
      <c r="CU20" s="642"/>
      <c r="CV20" s="642"/>
      <c r="CW20" s="642"/>
      <c r="CX20" s="642"/>
      <c r="CY20" s="643"/>
      <c r="CZ20" s="644">
        <v>100</v>
      </c>
      <c r="DA20" s="644"/>
      <c r="DB20" s="644"/>
      <c r="DC20" s="644"/>
      <c r="DD20" s="650">
        <v>10483040</v>
      </c>
      <c r="DE20" s="642"/>
      <c r="DF20" s="642"/>
      <c r="DG20" s="642"/>
      <c r="DH20" s="642"/>
      <c r="DI20" s="642"/>
      <c r="DJ20" s="642"/>
      <c r="DK20" s="642"/>
      <c r="DL20" s="642"/>
      <c r="DM20" s="642"/>
      <c r="DN20" s="642"/>
      <c r="DO20" s="642"/>
      <c r="DP20" s="643"/>
      <c r="DQ20" s="650">
        <v>25362330</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130</v>
      </c>
      <c r="S21" s="642"/>
      <c r="T21" s="642"/>
      <c r="U21" s="642"/>
      <c r="V21" s="642"/>
      <c r="W21" s="642"/>
      <c r="X21" s="642"/>
      <c r="Y21" s="643"/>
      <c r="Z21" s="644" t="s">
        <v>130</v>
      </c>
      <c r="AA21" s="644"/>
      <c r="AB21" s="644"/>
      <c r="AC21" s="644"/>
      <c r="AD21" s="645" t="s">
        <v>130</v>
      </c>
      <c r="AE21" s="645"/>
      <c r="AF21" s="645"/>
      <c r="AG21" s="645"/>
      <c r="AH21" s="645"/>
      <c r="AI21" s="645"/>
      <c r="AJ21" s="645"/>
      <c r="AK21" s="645"/>
      <c r="AL21" s="646" t="s">
        <v>229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8358</v>
      </c>
      <c r="BH21" s="642"/>
      <c r="BI21" s="642"/>
      <c r="BJ21" s="642"/>
      <c r="BK21" s="642"/>
      <c r="BL21" s="642"/>
      <c r="BM21" s="642"/>
      <c r="BN21" s="643"/>
      <c r="BO21" s="644">
        <v>0.1</v>
      </c>
      <c r="BP21" s="644"/>
      <c r="BQ21" s="644"/>
      <c r="BR21" s="644"/>
      <c r="BS21" s="650" t="s">
        <v>229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23260616</v>
      </c>
      <c r="S22" s="642"/>
      <c r="T22" s="642"/>
      <c r="U22" s="642"/>
      <c r="V22" s="642"/>
      <c r="W22" s="642"/>
      <c r="X22" s="642"/>
      <c r="Y22" s="643"/>
      <c r="Z22" s="644">
        <v>42.4</v>
      </c>
      <c r="AA22" s="644"/>
      <c r="AB22" s="644"/>
      <c r="AC22" s="644"/>
      <c r="AD22" s="645">
        <v>22738236</v>
      </c>
      <c r="AE22" s="645"/>
      <c r="AF22" s="645"/>
      <c r="AG22" s="645"/>
      <c r="AH22" s="645"/>
      <c r="AI22" s="645"/>
      <c r="AJ22" s="645"/>
      <c r="AK22" s="645"/>
      <c r="AL22" s="646">
        <v>97.7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130</v>
      </c>
      <c r="BH22" s="642"/>
      <c r="BI22" s="642"/>
      <c r="BJ22" s="642"/>
      <c r="BK22" s="642"/>
      <c r="BL22" s="642"/>
      <c r="BM22" s="642"/>
      <c r="BN22" s="643"/>
      <c r="BO22" s="644" t="s">
        <v>229</v>
      </c>
      <c r="BP22" s="644"/>
      <c r="BQ22" s="644"/>
      <c r="BR22" s="644"/>
      <c r="BS22" s="650" t="s">
        <v>229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14057</v>
      </c>
      <c r="S23" s="642"/>
      <c r="T23" s="642"/>
      <c r="U23" s="642"/>
      <c r="V23" s="642"/>
      <c r="W23" s="642"/>
      <c r="X23" s="642"/>
      <c r="Y23" s="643"/>
      <c r="Z23" s="644">
        <v>0</v>
      </c>
      <c r="AA23" s="644"/>
      <c r="AB23" s="644"/>
      <c r="AC23" s="644"/>
      <c r="AD23" s="645">
        <v>14057</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130</v>
      </c>
      <c r="BH23" s="642"/>
      <c r="BI23" s="642"/>
      <c r="BJ23" s="642"/>
      <c r="BK23" s="642"/>
      <c r="BL23" s="642"/>
      <c r="BM23" s="642"/>
      <c r="BN23" s="643"/>
      <c r="BO23" s="644" t="s">
        <v>229</v>
      </c>
      <c r="BP23" s="644"/>
      <c r="BQ23" s="644"/>
      <c r="BR23" s="644"/>
      <c r="BS23" s="650" t="s">
        <v>229</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657726</v>
      </c>
      <c r="S24" s="642"/>
      <c r="T24" s="642"/>
      <c r="U24" s="642"/>
      <c r="V24" s="642"/>
      <c r="W24" s="642"/>
      <c r="X24" s="642"/>
      <c r="Y24" s="643"/>
      <c r="Z24" s="644">
        <v>1.2</v>
      </c>
      <c r="AA24" s="644"/>
      <c r="AB24" s="644"/>
      <c r="AC24" s="644"/>
      <c r="AD24" s="645" t="s">
        <v>229</v>
      </c>
      <c r="AE24" s="645"/>
      <c r="AF24" s="645"/>
      <c r="AG24" s="645"/>
      <c r="AH24" s="645"/>
      <c r="AI24" s="645"/>
      <c r="AJ24" s="645"/>
      <c r="AK24" s="645"/>
      <c r="AL24" s="646" t="s">
        <v>229</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229</v>
      </c>
      <c r="BP24" s="644"/>
      <c r="BQ24" s="644"/>
      <c r="BR24" s="644"/>
      <c r="BS24" s="650" t="s">
        <v>130</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26621344</v>
      </c>
      <c r="CS24" s="631"/>
      <c r="CT24" s="631"/>
      <c r="CU24" s="631"/>
      <c r="CV24" s="631"/>
      <c r="CW24" s="631"/>
      <c r="CX24" s="631"/>
      <c r="CY24" s="632"/>
      <c r="CZ24" s="635">
        <v>49.9</v>
      </c>
      <c r="DA24" s="636"/>
      <c r="DB24" s="636"/>
      <c r="DC24" s="655"/>
      <c r="DD24" s="674">
        <v>13734063</v>
      </c>
      <c r="DE24" s="631"/>
      <c r="DF24" s="631"/>
      <c r="DG24" s="631"/>
      <c r="DH24" s="631"/>
      <c r="DI24" s="631"/>
      <c r="DJ24" s="631"/>
      <c r="DK24" s="632"/>
      <c r="DL24" s="674">
        <v>13662495</v>
      </c>
      <c r="DM24" s="631"/>
      <c r="DN24" s="631"/>
      <c r="DO24" s="631"/>
      <c r="DP24" s="631"/>
      <c r="DQ24" s="631"/>
      <c r="DR24" s="631"/>
      <c r="DS24" s="631"/>
      <c r="DT24" s="631"/>
      <c r="DU24" s="631"/>
      <c r="DV24" s="632"/>
      <c r="DW24" s="635">
        <v>54.9</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385422</v>
      </c>
      <c r="S25" s="642"/>
      <c r="T25" s="642"/>
      <c r="U25" s="642"/>
      <c r="V25" s="642"/>
      <c r="W25" s="642"/>
      <c r="X25" s="642"/>
      <c r="Y25" s="643"/>
      <c r="Z25" s="644">
        <v>0.7</v>
      </c>
      <c r="AA25" s="644"/>
      <c r="AB25" s="644"/>
      <c r="AC25" s="644"/>
      <c r="AD25" s="645">
        <v>36105</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229</v>
      </c>
      <c r="BH25" s="642"/>
      <c r="BI25" s="642"/>
      <c r="BJ25" s="642"/>
      <c r="BK25" s="642"/>
      <c r="BL25" s="642"/>
      <c r="BM25" s="642"/>
      <c r="BN25" s="643"/>
      <c r="BO25" s="644" t="s">
        <v>130</v>
      </c>
      <c r="BP25" s="644"/>
      <c r="BQ25" s="644"/>
      <c r="BR25" s="644"/>
      <c r="BS25" s="650" t="s">
        <v>229</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5904944</v>
      </c>
      <c r="CS25" s="677"/>
      <c r="CT25" s="677"/>
      <c r="CU25" s="677"/>
      <c r="CV25" s="677"/>
      <c r="CW25" s="677"/>
      <c r="CX25" s="677"/>
      <c r="CY25" s="678"/>
      <c r="CZ25" s="646">
        <v>11.1</v>
      </c>
      <c r="DA25" s="675"/>
      <c r="DB25" s="675"/>
      <c r="DC25" s="679"/>
      <c r="DD25" s="650">
        <v>5572397</v>
      </c>
      <c r="DE25" s="677"/>
      <c r="DF25" s="677"/>
      <c r="DG25" s="677"/>
      <c r="DH25" s="677"/>
      <c r="DI25" s="677"/>
      <c r="DJ25" s="677"/>
      <c r="DK25" s="678"/>
      <c r="DL25" s="650">
        <v>5537873</v>
      </c>
      <c r="DM25" s="677"/>
      <c r="DN25" s="677"/>
      <c r="DO25" s="677"/>
      <c r="DP25" s="677"/>
      <c r="DQ25" s="677"/>
      <c r="DR25" s="677"/>
      <c r="DS25" s="677"/>
      <c r="DT25" s="677"/>
      <c r="DU25" s="677"/>
      <c r="DV25" s="678"/>
      <c r="DW25" s="646">
        <v>22.2</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295409</v>
      </c>
      <c r="S26" s="642"/>
      <c r="T26" s="642"/>
      <c r="U26" s="642"/>
      <c r="V26" s="642"/>
      <c r="W26" s="642"/>
      <c r="X26" s="642"/>
      <c r="Y26" s="643"/>
      <c r="Z26" s="644">
        <v>0.5</v>
      </c>
      <c r="AA26" s="644"/>
      <c r="AB26" s="644"/>
      <c r="AC26" s="644"/>
      <c r="AD26" s="645" t="s">
        <v>229</v>
      </c>
      <c r="AE26" s="645"/>
      <c r="AF26" s="645"/>
      <c r="AG26" s="645"/>
      <c r="AH26" s="645"/>
      <c r="AI26" s="645"/>
      <c r="AJ26" s="645"/>
      <c r="AK26" s="645"/>
      <c r="AL26" s="646" t="s">
        <v>229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229</v>
      </c>
      <c r="BP26" s="644"/>
      <c r="BQ26" s="644"/>
      <c r="BR26" s="644"/>
      <c r="BS26" s="650" t="s">
        <v>130</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3630135</v>
      </c>
      <c r="CS26" s="642"/>
      <c r="CT26" s="642"/>
      <c r="CU26" s="642"/>
      <c r="CV26" s="642"/>
      <c r="CW26" s="642"/>
      <c r="CX26" s="642"/>
      <c r="CY26" s="643"/>
      <c r="CZ26" s="646">
        <v>6.8</v>
      </c>
      <c r="DA26" s="675"/>
      <c r="DB26" s="675"/>
      <c r="DC26" s="679"/>
      <c r="DD26" s="650">
        <v>3457096</v>
      </c>
      <c r="DE26" s="642"/>
      <c r="DF26" s="642"/>
      <c r="DG26" s="642"/>
      <c r="DH26" s="642"/>
      <c r="DI26" s="642"/>
      <c r="DJ26" s="642"/>
      <c r="DK26" s="643"/>
      <c r="DL26" s="650" t="s">
        <v>130</v>
      </c>
      <c r="DM26" s="642"/>
      <c r="DN26" s="642"/>
      <c r="DO26" s="642"/>
      <c r="DP26" s="642"/>
      <c r="DQ26" s="642"/>
      <c r="DR26" s="642"/>
      <c r="DS26" s="642"/>
      <c r="DT26" s="642"/>
      <c r="DU26" s="642"/>
      <c r="DV26" s="643"/>
      <c r="DW26" s="646" t="s">
        <v>130</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11904087</v>
      </c>
      <c r="S27" s="642"/>
      <c r="T27" s="642"/>
      <c r="U27" s="642"/>
      <c r="V27" s="642"/>
      <c r="W27" s="642"/>
      <c r="X27" s="642"/>
      <c r="Y27" s="643"/>
      <c r="Z27" s="644">
        <v>21.7</v>
      </c>
      <c r="AA27" s="644"/>
      <c r="AB27" s="644"/>
      <c r="AC27" s="644"/>
      <c r="AD27" s="645" t="s">
        <v>130</v>
      </c>
      <c r="AE27" s="645"/>
      <c r="AF27" s="645"/>
      <c r="AG27" s="645"/>
      <c r="AH27" s="645"/>
      <c r="AI27" s="645"/>
      <c r="AJ27" s="645"/>
      <c r="AK27" s="645"/>
      <c r="AL27" s="646" t="s">
        <v>130</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15926355</v>
      </c>
      <c r="BH27" s="642"/>
      <c r="BI27" s="642"/>
      <c r="BJ27" s="642"/>
      <c r="BK27" s="642"/>
      <c r="BL27" s="642"/>
      <c r="BM27" s="642"/>
      <c r="BN27" s="643"/>
      <c r="BO27" s="644">
        <v>100</v>
      </c>
      <c r="BP27" s="644"/>
      <c r="BQ27" s="644"/>
      <c r="BR27" s="644"/>
      <c r="BS27" s="650" t="s">
        <v>130</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17605256</v>
      </c>
      <c r="CS27" s="677"/>
      <c r="CT27" s="677"/>
      <c r="CU27" s="677"/>
      <c r="CV27" s="677"/>
      <c r="CW27" s="677"/>
      <c r="CX27" s="677"/>
      <c r="CY27" s="678"/>
      <c r="CZ27" s="646">
        <v>33</v>
      </c>
      <c r="DA27" s="675"/>
      <c r="DB27" s="675"/>
      <c r="DC27" s="679"/>
      <c r="DD27" s="650">
        <v>5102202</v>
      </c>
      <c r="DE27" s="677"/>
      <c r="DF27" s="677"/>
      <c r="DG27" s="677"/>
      <c r="DH27" s="677"/>
      <c r="DI27" s="677"/>
      <c r="DJ27" s="677"/>
      <c r="DK27" s="678"/>
      <c r="DL27" s="650">
        <v>5065158</v>
      </c>
      <c r="DM27" s="677"/>
      <c r="DN27" s="677"/>
      <c r="DO27" s="677"/>
      <c r="DP27" s="677"/>
      <c r="DQ27" s="677"/>
      <c r="DR27" s="677"/>
      <c r="DS27" s="677"/>
      <c r="DT27" s="677"/>
      <c r="DU27" s="677"/>
      <c r="DV27" s="678"/>
      <c r="DW27" s="646">
        <v>20.3</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v>472317</v>
      </c>
      <c r="S28" s="642"/>
      <c r="T28" s="642"/>
      <c r="U28" s="642"/>
      <c r="V28" s="642"/>
      <c r="W28" s="642"/>
      <c r="X28" s="642"/>
      <c r="Y28" s="643"/>
      <c r="Z28" s="644">
        <v>0.9</v>
      </c>
      <c r="AA28" s="644"/>
      <c r="AB28" s="644"/>
      <c r="AC28" s="644"/>
      <c r="AD28" s="645">
        <v>472317</v>
      </c>
      <c r="AE28" s="645"/>
      <c r="AF28" s="645"/>
      <c r="AG28" s="645"/>
      <c r="AH28" s="645"/>
      <c r="AI28" s="645"/>
      <c r="AJ28" s="645"/>
      <c r="AK28" s="645"/>
      <c r="AL28" s="646">
        <v>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3111144</v>
      </c>
      <c r="CS28" s="642"/>
      <c r="CT28" s="642"/>
      <c r="CU28" s="642"/>
      <c r="CV28" s="642"/>
      <c r="CW28" s="642"/>
      <c r="CX28" s="642"/>
      <c r="CY28" s="643"/>
      <c r="CZ28" s="646">
        <v>5.8</v>
      </c>
      <c r="DA28" s="675"/>
      <c r="DB28" s="675"/>
      <c r="DC28" s="679"/>
      <c r="DD28" s="650">
        <v>3059464</v>
      </c>
      <c r="DE28" s="642"/>
      <c r="DF28" s="642"/>
      <c r="DG28" s="642"/>
      <c r="DH28" s="642"/>
      <c r="DI28" s="642"/>
      <c r="DJ28" s="642"/>
      <c r="DK28" s="643"/>
      <c r="DL28" s="650">
        <v>3059464</v>
      </c>
      <c r="DM28" s="642"/>
      <c r="DN28" s="642"/>
      <c r="DO28" s="642"/>
      <c r="DP28" s="642"/>
      <c r="DQ28" s="642"/>
      <c r="DR28" s="642"/>
      <c r="DS28" s="642"/>
      <c r="DT28" s="642"/>
      <c r="DU28" s="642"/>
      <c r="DV28" s="643"/>
      <c r="DW28" s="646">
        <v>12.3</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8894576</v>
      </c>
      <c r="S29" s="642"/>
      <c r="T29" s="642"/>
      <c r="U29" s="642"/>
      <c r="V29" s="642"/>
      <c r="W29" s="642"/>
      <c r="X29" s="642"/>
      <c r="Y29" s="643"/>
      <c r="Z29" s="644">
        <v>16.2</v>
      </c>
      <c r="AA29" s="644"/>
      <c r="AB29" s="644"/>
      <c r="AC29" s="644"/>
      <c r="AD29" s="645" t="s">
        <v>229</v>
      </c>
      <c r="AE29" s="645"/>
      <c r="AF29" s="645"/>
      <c r="AG29" s="645"/>
      <c r="AH29" s="645"/>
      <c r="AI29" s="645"/>
      <c r="AJ29" s="645"/>
      <c r="AK29" s="645"/>
      <c r="AL29" s="646" t="s">
        <v>229</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3111144</v>
      </c>
      <c r="CS29" s="677"/>
      <c r="CT29" s="677"/>
      <c r="CU29" s="677"/>
      <c r="CV29" s="677"/>
      <c r="CW29" s="677"/>
      <c r="CX29" s="677"/>
      <c r="CY29" s="678"/>
      <c r="CZ29" s="646">
        <v>5.8</v>
      </c>
      <c r="DA29" s="675"/>
      <c r="DB29" s="675"/>
      <c r="DC29" s="679"/>
      <c r="DD29" s="650">
        <v>3059464</v>
      </c>
      <c r="DE29" s="677"/>
      <c r="DF29" s="677"/>
      <c r="DG29" s="677"/>
      <c r="DH29" s="677"/>
      <c r="DI29" s="677"/>
      <c r="DJ29" s="677"/>
      <c r="DK29" s="678"/>
      <c r="DL29" s="650">
        <v>3059464</v>
      </c>
      <c r="DM29" s="677"/>
      <c r="DN29" s="677"/>
      <c r="DO29" s="677"/>
      <c r="DP29" s="677"/>
      <c r="DQ29" s="677"/>
      <c r="DR29" s="677"/>
      <c r="DS29" s="677"/>
      <c r="DT29" s="677"/>
      <c r="DU29" s="677"/>
      <c r="DV29" s="678"/>
      <c r="DW29" s="646">
        <v>12.3</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300915</v>
      </c>
      <c r="S30" s="642"/>
      <c r="T30" s="642"/>
      <c r="U30" s="642"/>
      <c r="V30" s="642"/>
      <c r="W30" s="642"/>
      <c r="X30" s="642"/>
      <c r="Y30" s="643"/>
      <c r="Z30" s="644">
        <v>0.5</v>
      </c>
      <c r="AA30" s="644"/>
      <c r="AB30" s="644"/>
      <c r="AC30" s="644"/>
      <c r="AD30" s="645" t="s">
        <v>130</v>
      </c>
      <c r="AE30" s="645"/>
      <c r="AF30" s="645"/>
      <c r="AG30" s="645"/>
      <c r="AH30" s="645"/>
      <c r="AI30" s="645"/>
      <c r="AJ30" s="645"/>
      <c r="AK30" s="645"/>
      <c r="AL30" s="646" t="s">
        <v>130</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99.2</v>
      </c>
      <c r="BH30" s="702"/>
      <c r="BI30" s="702"/>
      <c r="BJ30" s="702"/>
      <c r="BK30" s="702"/>
      <c r="BL30" s="702"/>
      <c r="BM30" s="636">
        <v>97.9</v>
      </c>
      <c r="BN30" s="702"/>
      <c r="BO30" s="702"/>
      <c r="BP30" s="702"/>
      <c r="BQ30" s="703"/>
      <c r="BR30" s="701">
        <v>99</v>
      </c>
      <c r="BS30" s="702"/>
      <c r="BT30" s="702"/>
      <c r="BU30" s="702"/>
      <c r="BV30" s="702"/>
      <c r="BW30" s="702"/>
      <c r="BX30" s="636">
        <v>97.3</v>
      </c>
      <c r="BY30" s="702"/>
      <c r="BZ30" s="702"/>
      <c r="CA30" s="702"/>
      <c r="CB30" s="703"/>
      <c r="CD30" s="706"/>
      <c r="CE30" s="707"/>
      <c r="CF30" s="656" t="s">
        <v>312</v>
      </c>
      <c r="CG30" s="657"/>
      <c r="CH30" s="657"/>
      <c r="CI30" s="657"/>
      <c r="CJ30" s="657"/>
      <c r="CK30" s="657"/>
      <c r="CL30" s="657"/>
      <c r="CM30" s="657"/>
      <c r="CN30" s="657"/>
      <c r="CO30" s="657"/>
      <c r="CP30" s="657"/>
      <c r="CQ30" s="658"/>
      <c r="CR30" s="641">
        <v>2806013</v>
      </c>
      <c r="CS30" s="642"/>
      <c r="CT30" s="642"/>
      <c r="CU30" s="642"/>
      <c r="CV30" s="642"/>
      <c r="CW30" s="642"/>
      <c r="CX30" s="642"/>
      <c r="CY30" s="643"/>
      <c r="CZ30" s="646">
        <v>5.3</v>
      </c>
      <c r="DA30" s="675"/>
      <c r="DB30" s="675"/>
      <c r="DC30" s="679"/>
      <c r="DD30" s="650">
        <v>2754333</v>
      </c>
      <c r="DE30" s="642"/>
      <c r="DF30" s="642"/>
      <c r="DG30" s="642"/>
      <c r="DH30" s="642"/>
      <c r="DI30" s="642"/>
      <c r="DJ30" s="642"/>
      <c r="DK30" s="643"/>
      <c r="DL30" s="650">
        <v>2754333</v>
      </c>
      <c r="DM30" s="642"/>
      <c r="DN30" s="642"/>
      <c r="DO30" s="642"/>
      <c r="DP30" s="642"/>
      <c r="DQ30" s="642"/>
      <c r="DR30" s="642"/>
      <c r="DS30" s="642"/>
      <c r="DT30" s="642"/>
      <c r="DU30" s="642"/>
      <c r="DV30" s="643"/>
      <c r="DW30" s="646">
        <v>11.1</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161922</v>
      </c>
      <c r="S31" s="642"/>
      <c r="T31" s="642"/>
      <c r="U31" s="642"/>
      <c r="V31" s="642"/>
      <c r="W31" s="642"/>
      <c r="X31" s="642"/>
      <c r="Y31" s="643"/>
      <c r="Z31" s="644">
        <v>0.3</v>
      </c>
      <c r="AA31" s="644"/>
      <c r="AB31" s="644"/>
      <c r="AC31" s="644"/>
      <c r="AD31" s="645" t="s">
        <v>229</v>
      </c>
      <c r="AE31" s="645"/>
      <c r="AF31" s="645"/>
      <c r="AG31" s="645"/>
      <c r="AH31" s="645"/>
      <c r="AI31" s="645"/>
      <c r="AJ31" s="645"/>
      <c r="AK31" s="645"/>
      <c r="AL31" s="646" t="s">
        <v>130</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v>
      </c>
      <c r="BH31" s="677"/>
      <c r="BI31" s="677"/>
      <c r="BJ31" s="677"/>
      <c r="BK31" s="677"/>
      <c r="BL31" s="677"/>
      <c r="BM31" s="647">
        <v>97.3</v>
      </c>
      <c r="BN31" s="699"/>
      <c r="BO31" s="699"/>
      <c r="BP31" s="699"/>
      <c r="BQ31" s="700"/>
      <c r="BR31" s="698">
        <v>99</v>
      </c>
      <c r="BS31" s="677"/>
      <c r="BT31" s="677"/>
      <c r="BU31" s="677"/>
      <c r="BV31" s="677"/>
      <c r="BW31" s="677"/>
      <c r="BX31" s="647">
        <v>97</v>
      </c>
      <c r="BY31" s="699"/>
      <c r="BZ31" s="699"/>
      <c r="CA31" s="699"/>
      <c r="CB31" s="700"/>
      <c r="CD31" s="706"/>
      <c r="CE31" s="707"/>
      <c r="CF31" s="656" t="s">
        <v>316</v>
      </c>
      <c r="CG31" s="657"/>
      <c r="CH31" s="657"/>
      <c r="CI31" s="657"/>
      <c r="CJ31" s="657"/>
      <c r="CK31" s="657"/>
      <c r="CL31" s="657"/>
      <c r="CM31" s="657"/>
      <c r="CN31" s="657"/>
      <c r="CO31" s="657"/>
      <c r="CP31" s="657"/>
      <c r="CQ31" s="658"/>
      <c r="CR31" s="641">
        <v>305131</v>
      </c>
      <c r="CS31" s="677"/>
      <c r="CT31" s="677"/>
      <c r="CU31" s="677"/>
      <c r="CV31" s="677"/>
      <c r="CW31" s="677"/>
      <c r="CX31" s="677"/>
      <c r="CY31" s="678"/>
      <c r="CZ31" s="646">
        <v>0.6</v>
      </c>
      <c r="DA31" s="675"/>
      <c r="DB31" s="675"/>
      <c r="DC31" s="679"/>
      <c r="DD31" s="650">
        <v>305131</v>
      </c>
      <c r="DE31" s="677"/>
      <c r="DF31" s="677"/>
      <c r="DG31" s="677"/>
      <c r="DH31" s="677"/>
      <c r="DI31" s="677"/>
      <c r="DJ31" s="677"/>
      <c r="DK31" s="678"/>
      <c r="DL31" s="650">
        <v>305131</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4022797</v>
      </c>
      <c r="S32" s="642"/>
      <c r="T32" s="642"/>
      <c r="U32" s="642"/>
      <c r="V32" s="642"/>
      <c r="W32" s="642"/>
      <c r="X32" s="642"/>
      <c r="Y32" s="643"/>
      <c r="Z32" s="644">
        <v>7.3</v>
      </c>
      <c r="AA32" s="644"/>
      <c r="AB32" s="644"/>
      <c r="AC32" s="644"/>
      <c r="AD32" s="645" t="s">
        <v>130</v>
      </c>
      <c r="AE32" s="645"/>
      <c r="AF32" s="645"/>
      <c r="AG32" s="645"/>
      <c r="AH32" s="645"/>
      <c r="AI32" s="645"/>
      <c r="AJ32" s="645"/>
      <c r="AK32" s="645"/>
      <c r="AL32" s="646" t="s">
        <v>130</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99.1</v>
      </c>
      <c r="BH32" s="711"/>
      <c r="BI32" s="711"/>
      <c r="BJ32" s="711"/>
      <c r="BK32" s="711"/>
      <c r="BL32" s="711"/>
      <c r="BM32" s="712">
        <v>97.8</v>
      </c>
      <c r="BN32" s="711"/>
      <c r="BO32" s="711"/>
      <c r="BP32" s="711"/>
      <c r="BQ32" s="713"/>
      <c r="BR32" s="710">
        <v>98.9</v>
      </c>
      <c r="BS32" s="711"/>
      <c r="BT32" s="711"/>
      <c r="BU32" s="711"/>
      <c r="BV32" s="711"/>
      <c r="BW32" s="711"/>
      <c r="BX32" s="712">
        <v>97.4</v>
      </c>
      <c r="BY32" s="711"/>
      <c r="BZ32" s="711"/>
      <c r="CA32" s="711"/>
      <c r="CB32" s="713"/>
      <c r="CD32" s="708"/>
      <c r="CE32" s="709"/>
      <c r="CF32" s="656" t="s">
        <v>319</v>
      </c>
      <c r="CG32" s="657"/>
      <c r="CH32" s="657"/>
      <c r="CI32" s="657"/>
      <c r="CJ32" s="657"/>
      <c r="CK32" s="657"/>
      <c r="CL32" s="657"/>
      <c r="CM32" s="657"/>
      <c r="CN32" s="657"/>
      <c r="CO32" s="657"/>
      <c r="CP32" s="657"/>
      <c r="CQ32" s="658"/>
      <c r="CR32" s="641" t="s">
        <v>130</v>
      </c>
      <c r="CS32" s="642"/>
      <c r="CT32" s="642"/>
      <c r="CU32" s="642"/>
      <c r="CV32" s="642"/>
      <c r="CW32" s="642"/>
      <c r="CX32" s="642"/>
      <c r="CY32" s="643"/>
      <c r="CZ32" s="646" t="s">
        <v>130</v>
      </c>
      <c r="DA32" s="675"/>
      <c r="DB32" s="675"/>
      <c r="DC32" s="679"/>
      <c r="DD32" s="650" t="s">
        <v>229</v>
      </c>
      <c r="DE32" s="642"/>
      <c r="DF32" s="642"/>
      <c r="DG32" s="642"/>
      <c r="DH32" s="642"/>
      <c r="DI32" s="642"/>
      <c r="DJ32" s="642"/>
      <c r="DK32" s="643"/>
      <c r="DL32" s="650" t="s">
        <v>130</v>
      </c>
      <c r="DM32" s="642"/>
      <c r="DN32" s="642"/>
      <c r="DO32" s="642"/>
      <c r="DP32" s="642"/>
      <c r="DQ32" s="642"/>
      <c r="DR32" s="642"/>
      <c r="DS32" s="642"/>
      <c r="DT32" s="642"/>
      <c r="DU32" s="642"/>
      <c r="DV32" s="643"/>
      <c r="DW32" s="646" t="s">
        <v>130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1087877</v>
      </c>
      <c r="S33" s="642"/>
      <c r="T33" s="642"/>
      <c r="U33" s="642"/>
      <c r="V33" s="642"/>
      <c r="W33" s="642"/>
      <c r="X33" s="642"/>
      <c r="Y33" s="643"/>
      <c r="Z33" s="644">
        <v>2</v>
      </c>
      <c r="AA33" s="644"/>
      <c r="AB33" s="644"/>
      <c r="AC33" s="644"/>
      <c r="AD33" s="645" t="s">
        <v>229</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16220222</v>
      </c>
      <c r="CS33" s="677"/>
      <c r="CT33" s="677"/>
      <c r="CU33" s="677"/>
      <c r="CV33" s="677"/>
      <c r="CW33" s="677"/>
      <c r="CX33" s="677"/>
      <c r="CY33" s="678"/>
      <c r="CZ33" s="646">
        <v>30.4</v>
      </c>
      <c r="DA33" s="675"/>
      <c r="DB33" s="675"/>
      <c r="DC33" s="679"/>
      <c r="DD33" s="650">
        <v>10211093</v>
      </c>
      <c r="DE33" s="677"/>
      <c r="DF33" s="677"/>
      <c r="DG33" s="677"/>
      <c r="DH33" s="677"/>
      <c r="DI33" s="677"/>
      <c r="DJ33" s="677"/>
      <c r="DK33" s="678"/>
      <c r="DL33" s="650">
        <v>7208073</v>
      </c>
      <c r="DM33" s="677"/>
      <c r="DN33" s="677"/>
      <c r="DO33" s="677"/>
      <c r="DP33" s="677"/>
      <c r="DQ33" s="677"/>
      <c r="DR33" s="677"/>
      <c r="DS33" s="677"/>
      <c r="DT33" s="677"/>
      <c r="DU33" s="677"/>
      <c r="DV33" s="678"/>
      <c r="DW33" s="646">
        <v>29</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293276</v>
      </c>
      <c r="S34" s="642"/>
      <c r="T34" s="642"/>
      <c r="U34" s="642"/>
      <c r="V34" s="642"/>
      <c r="W34" s="642"/>
      <c r="X34" s="642"/>
      <c r="Y34" s="643"/>
      <c r="Z34" s="644">
        <v>0.5</v>
      </c>
      <c r="AA34" s="644"/>
      <c r="AB34" s="644"/>
      <c r="AC34" s="644"/>
      <c r="AD34" s="645">
        <v>10102</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5656356</v>
      </c>
      <c r="CS34" s="642"/>
      <c r="CT34" s="642"/>
      <c r="CU34" s="642"/>
      <c r="CV34" s="642"/>
      <c r="CW34" s="642"/>
      <c r="CX34" s="642"/>
      <c r="CY34" s="643"/>
      <c r="CZ34" s="646">
        <v>10.6</v>
      </c>
      <c r="DA34" s="675"/>
      <c r="DB34" s="675"/>
      <c r="DC34" s="679"/>
      <c r="DD34" s="650">
        <v>4347095</v>
      </c>
      <c r="DE34" s="642"/>
      <c r="DF34" s="642"/>
      <c r="DG34" s="642"/>
      <c r="DH34" s="642"/>
      <c r="DI34" s="642"/>
      <c r="DJ34" s="642"/>
      <c r="DK34" s="643"/>
      <c r="DL34" s="650">
        <v>3685609</v>
      </c>
      <c r="DM34" s="642"/>
      <c r="DN34" s="642"/>
      <c r="DO34" s="642"/>
      <c r="DP34" s="642"/>
      <c r="DQ34" s="642"/>
      <c r="DR34" s="642"/>
      <c r="DS34" s="642"/>
      <c r="DT34" s="642"/>
      <c r="DU34" s="642"/>
      <c r="DV34" s="643"/>
      <c r="DW34" s="646">
        <v>14.8</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3101058</v>
      </c>
      <c r="S35" s="642"/>
      <c r="T35" s="642"/>
      <c r="U35" s="642"/>
      <c r="V35" s="642"/>
      <c r="W35" s="642"/>
      <c r="X35" s="642"/>
      <c r="Y35" s="643"/>
      <c r="Z35" s="644">
        <v>5.7</v>
      </c>
      <c r="AA35" s="644"/>
      <c r="AB35" s="644"/>
      <c r="AC35" s="644"/>
      <c r="AD35" s="645" t="s">
        <v>229</v>
      </c>
      <c r="AE35" s="645"/>
      <c r="AF35" s="645"/>
      <c r="AG35" s="645"/>
      <c r="AH35" s="645"/>
      <c r="AI35" s="645"/>
      <c r="AJ35" s="645"/>
      <c r="AK35" s="645"/>
      <c r="AL35" s="646" t="s">
        <v>229</v>
      </c>
      <c r="AM35" s="647"/>
      <c r="AN35" s="647"/>
      <c r="AO35" s="648"/>
      <c r="AP35" s="234"/>
      <c r="AQ35" s="714" t="s">
        <v>327</v>
      </c>
      <c r="AR35" s="715"/>
      <c r="AS35" s="715"/>
      <c r="AT35" s="715"/>
      <c r="AU35" s="715"/>
      <c r="AV35" s="715"/>
      <c r="AW35" s="715"/>
      <c r="AX35" s="715"/>
      <c r="AY35" s="716"/>
      <c r="AZ35" s="630">
        <v>3782176</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21326</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443054</v>
      </c>
      <c r="CS35" s="677"/>
      <c r="CT35" s="677"/>
      <c r="CU35" s="677"/>
      <c r="CV35" s="677"/>
      <c r="CW35" s="677"/>
      <c r="CX35" s="677"/>
      <c r="CY35" s="678"/>
      <c r="CZ35" s="646">
        <v>0.8</v>
      </c>
      <c r="DA35" s="675"/>
      <c r="DB35" s="675"/>
      <c r="DC35" s="679"/>
      <c r="DD35" s="650">
        <v>396350</v>
      </c>
      <c r="DE35" s="677"/>
      <c r="DF35" s="677"/>
      <c r="DG35" s="677"/>
      <c r="DH35" s="677"/>
      <c r="DI35" s="677"/>
      <c r="DJ35" s="677"/>
      <c r="DK35" s="678"/>
      <c r="DL35" s="650">
        <v>382526</v>
      </c>
      <c r="DM35" s="677"/>
      <c r="DN35" s="677"/>
      <c r="DO35" s="677"/>
      <c r="DP35" s="677"/>
      <c r="DQ35" s="677"/>
      <c r="DR35" s="677"/>
      <c r="DS35" s="677"/>
      <c r="DT35" s="677"/>
      <c r="DU35" s="677"/>
      <c r="DV35" s="678"/>
      <c r="DW35" s="646">
        <v>1.5</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229</v>
      </c>
      <c r="S36" s="642"/>
      <c r="T36" s="642"/>
      <c r="U36" s="642"/>
      <c r="V36" s="642"/>
      <c r="W36" s="642"/>
      <c r="X36" s="642"/>
      <c r="Y36" s="643"/>
      <c r="Z36" s="644" t="s">
        <v>130</v>
      </c>
      <c r="AA36" s="644"/>
      <c r="AB36" s="644"/>
      <c r="AC36" s="644"/>
      <c r="AD36" s="645" t="s">
        <v>229</v>
      </c>
      <c r="AE36" s="645"/>
      <c r="AF36" s="645"/>
      <c r="AG36" s="645"/>
      <c r="AH36" s="645"/>
      <c r="AI36" s="645"/>
      <c r="AJ36" s="645"/>
      <c r="AK36" s="645"/>
      <c r="AL36" s="646" t="s">
        <v>229</v>
      </c>
      <c r="AM36" s="647"/>
      <c r="AN36" s="647"/>
      <c r="AO36" s="648"/>
      <c r="AQ36" s="718" t="s">
        <v>331</v>
      </c>
      <c r="AR36" s="719"/>
      <c r="AS36" s="719"/>
      <c r="AT36" s="719"/>
      <c r="AU36" s="719"/>
      <c r="AV36" s="719"/>
      <c r="AW36" s="719"/>
      <c r="AX36" s="719"/>
      <c r="AY36" s="720"/>
      <c r="AZ36" s="641">
        <v>456042</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-181362</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1939501</v>
      </c>
      <c r="CS36" s="642"/>
      <c r="CT36" s="642"/>
      <c r="CU36" s="642"/>
      <c r="CV36" s="642"/>
      <c r="CW36" s="642"/>
      <c r="CX36" s="642"/>
      <c r="CY36" s="643"/>
      <c r="CZ36" s="646">
        <v>3.6</v>
      </c>
      <c r="DA36" s="675"/>
      <c r="DB36" s="675"/>
      <c r="DC36" s="679"/>
      <c r="DD36" s="650">
        <v>1030034</v>
      </c>
      <c r="DE36" s="642"/>
      <c r="DF36" s="642"/>
      <c r="DG36" s="642"/>
      <c r="DH36" s="642"/>
      <c r="DI36" s="642"/>
      <c r="DJ36" s="642"/>
      <c r="DK36" s="643"/>
      <c r="DL36" s="650">
        <v>813386</v>
      </c>
      <c r="DM36" s="642"/>
      <c r="DN36" s="642"/>
      <c r="DO36" s="642"/>
      <c r="DP36" s="642"/>
      <c r="DQ36" s="642"/>
      <c r="DR36" s="642"/>
      <c r="DS36" s="642"/>
      <c r="DT36" s="642"/>
      <c r="DU36" s="642"/>
      <c r="DV36" s="643"/>
      <c r="DW36" s="646">
        <v>3.3</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1624858</v>
      </c>
      <c r="S37" s="642"/>
      <c r="T37" s="642"/>
      <c r="U37" s="642"/>
      <c r="V37" s="642"/>
      <c r="W37" s="642"/>
      <c r="X37" s="642"/>
      <c r="Y37" s="643"/>
      <c r="Z37" s="644">
        <v>3</v>
      </c>
      <c r="AA37" s="644"/>
      <c r="AB37" s="644"/>
      <c r="AC37" s="644"/>
      <c r="AD37" s="645" t="s">
        <v>229</v>
      </c>
      <c r="AE37" s="645"/>
      <c r="AF37" s="645"/>
      <c r="AG37" s="645"/>
      <c r="AH37" s="645"/>
      <c r="AI37" s="645"/>
      <c r="AJ37" s="645"/>
      <c r="AK37" s="645"/>
      <c r="AL37" s="646" t="s">
        <v>229</v>
      </c>
      <c r="AM37" s="647"/>
      <c r="AN37" s="647"/>
      <c r="AO37" s="648"/>
      <c r="AQ37" s="718" t="s">
        <v>335</v>
      </c>
      <c r="AR37" s="719"/>
      <c r="AS37" s="719"/>
      <c r="AT37" s="719"/>
      <c r="AU37" s="719"/>
      <c r="AV37" s="719"/>
      <c r="AW37" s="719"/>
      <c r="AX37" s="719"/>
      <c r="AY37" s="720"/>
      <c r="AZ37" s="641">
        <v>11472</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16300</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550493</v>
      </c>
      <c r="CS37" s="677"/>
      <c r="CT37" s="677"/>
      <c r="CU37" s="677"/>
      <c r="CV37" s="677"/>
      <c r="CW37" s="677"/>
      <c r="CX37" s="677"/>
      <c r="CY37" s="678"/>
      <c r="CZ37" s="646">
        <v>1</v>
      </c>
      <c r="DA37" s="675"/>
      <c r="DB37" s="675"/>
      <c r="DC37" s="679"/>
      <c r="DD37" s="650">
        <v>204032</v>
      </c>
      <c r="DE37" s="677"/>
      <c r="DF37" s="677"/>
      <c r="DG37" s="677"/>
      <c r="DH37" s="677"/>
      <c r="DI37" s="677"/>
      <c r="DJ37" s="677"/>
      <c r="DK37" s="678"/>
      <c r="DL37" s="650">
        <v>203879</v>
      </c>
      <c r="DM37" s="677"/>
      <c r="DN37" s="677"/>
      <c r="DO37" s="677"/>
      <c r="DP37" s="677"/>
      <c r="DQ37" s="677"/>
      <c r="DR37" s="677"/>
      <c r="DS37" s="677"/>
      <c r="DT37" s="677"/>
      <c r="DU37" s="677"/>
      <c r="DV37" s="678"/>
      <c r="DW37" s="646">
        <v>0.8</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54852055</v>
      </c>
      <c r="S38" s="722"/>
      <c r="T38" s="722"/>
      <c r="U38" s="722"/>
      <c r="V38" s="722"/>
      <c r="W38" s="722"/>
      <c r="X38" s="722"/>
      <c r="Y38" s="723"/>
      <c r="Z38" s="724">
        <v>100</v>
      </c>
      <c r="AA38" s="724"/>
      <c r="AB38" s="724"/>
      <c r="AC38" s="724"/>
      <c r="AD38" s="725">
        <v>23270817</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229</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27532</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3770704</v>
      </c>
      <c r="CS38" s="642"/>
      <c r="CT38" s="642"/>
      <c r="CU38" s="642"/>
      <c r="CV38" s="642"/>
      <c r="CW38" s="642"/>
      <c r="CX38" s="642"/>
      <c r="CY38" s="643"/>
      <c r="CZ38" s="646">
        <v>7.1</v>
      </c>
      <c r="DA38" s="675"/>
      <c r="DB38" s="675"/>
      <c r="DC38" s="679"/>
      <c r="DD38" s="650">
        <v>3092510</v>
      </c>
      <c r="DE38" s="642"/>
      <c r="DF38" s="642"/>
      <c r="DG38" s="642"/>
      <c r="DH38" s="642"/>
      <c r="DI38" s="642"/>
      <c r="DJ38" s="642"/>
      <c r="DK38" s="643"/>
      <c r="DL38" s="650">
        <v>2326552</v>
      </c>
      <c r="DM38" s="642"/>
      <c r="DN38" s="642"/>
      <c r="DO38" s="642"/>
      <c r="DP38" s="642"/>
      <c r="DQ38" s="642"/>
      <c r="DR38" s="642"/>
      <c r="DS38" s="642"/>
      <c r="DT38" s="642"/>
      <c r="DU38" s="642"/>
      <c r="DV38" s="643"/>
      <c r="DW38" s="646">
        <v>9.3000000000000007</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130</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78</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4210371</v>
      </c>
      <c r="CS39" s="677"/>
      <c r="CT39" s="677"/>
      <c r="CU39" s="677"/>
      <c r="CV39" s="677"/>
      <c r="CW39" s="677"/>
      <c r="CX39" s="677"/>
      <c r="CY39" s="678"/>
      <c r="CZ39" s="646">
        <v>7.9</v>
      </c>
      <c r="DA39" s="675"/>
      <c r="DB39" s="675"/>
      <c r="DC39" s="679"/>
      <c r="DD39" s="650">
        <v>1344968</v>
      </c>
      <c r="DE39" s="677"/>
      <c r="DF39" s="677"/>
      <c r="DG39" s="677"/>
      <c r="DH39" s="677"/>
      <c r="DI39" s="677"/>
      <c r="DJ39" s="677"/>
      <c r="DK39" s="678"/>
      <c r="DL39" s="650" t="s">
        <v>229</v>
      </c>
      <c r="DM39" s="677"/>
      <c r="DN39" s="677"/>
      <c r="DO39" s="677"/>
      <c r="DP39" s="677"/>
      <c r="DQ39" s="677"/>
      <c r="DR39" s="677"/>
      <c r="DS39" s="677"/>
      <c r="DT39" s="677"/>
      <c r="DU39" s="677"/>
      <c r="DV39" s="678"/>
      <c r="DW39" s="646" t="s">
        <v>130</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1261453</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130</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200236</v>
      </c>
      <c r="CS40" s="642"/>
      <c r="CT40" s="642"/>
      <c r="CU40" s="642"/>
      <c r="CV40" s="642"/>
      <c r="CW40" s="642"/>
      <c r="CX40" s="642"/>
      <c r="CY40" s="643"/>
      <c r="CZ40" s="646">
        <v>0.4</v>
      </c>
      <c r="DA40" s="675"/>
      <c r="DB40" s="675"/>
      <c r="DC40" s="679"/>
      <c r="DD40" s="650">
        <v>136</v>
      </c>
      <c r="DE40" s="642"/>
      <c r="DF40" s="642"/>
      <c r="DG40" s="642"/>
      <c r="DH40" s="642"/>
      <c r="DI40" s="642"/>
      <c r="DJ40" s="642"/>
      <c r="DK40" s="643"/>
      <c r="DL40" s="650" t="s">
        <v>229</v>
      </c>
      <c r="DM40" s="642"/>
      <c r="DN40" s="642"/>
      <c r="DO40" s="642"/>
      <c r="DP40" s="642"/>
      <c r="DQ40" s="642"/>
      <c r="DR40" s="642"/>
      <c r="DS40" s="642"/>
      <c r="DT40" s="642"/>
      <c r="DU40" s="642"/>
      <c r="DV40" s="643"/>
      <c r="DW40" s="646" t="s">
        <v>130</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2053209</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301</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130</v>
      </c>
      <c r="CS41" s="677"/>
      <c r="CT41" s="677"/>
      <c r="CU41" s="677"/>
      <c r="CV41" s="677"/>
      <c r="CW41" s="677"/>
      <c r="CX41" s="677"/>
      <c r="CY41" s="678"/>
      <c r="CZ41" s="646" t="s">
        <v>130</v>
      </c>
      <c r="DA41" s="675"/>
      <c r="DB41" s="675"/>
      <c r="DC41" s="679"/>
      <c r="DD41" s="650" t="s">
        <v>229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10483040</v>
      </c>
      <c r="CS42" s="642"/>
      <c r="CT42" s="642"/>
      <c r="CU42" s="642"/>
      <c r="CV42" s="642"/>
      <c r="CW42" s="642"/>
      <c r="CX42" s="642"/>
      <c r="CY42" s="643"/>
      <c r="CZ42" s="646">
        <v>19.7</v>
      </c>
      <c r="DA42" s="647"/>
      <c r="DB42" s="647"/>
      <c r="DC42" s="742"/>
      <c r="DD42" s="650">
        <v>1417174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291197</v>
      </c>
      <c r="CS43" s="677"/>
      <c r="CT43" s="677"/>
      <c r="CU43" s="677"/>
      <c r="CV43" s="677"/>
      <c r="CW43" s="677"/>
      <c r="CX43" s="677"/>
      <c r="CY43" s="678"/>
      <c r="CZ43" s="646">
        <v>0.5</v>
      </c>
      <c r="DA43" s="675"/>
      <c r="DB43" s="675"/>
      <c r="DC43" s="679"/>
      <c r="DD43" s="650">
        <v>291197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10483040</v>
      </c>
      <c r="CS44" s="642"/>
      <c r="CT44" s="642"/>
      <c r="CU44" s="642"/>
      <c r="CV44" s="642"/>
      <c r="CW44" s="642"/>
      <c r="CX44" s="642"/>
      <c r="CY44" s="643"/>
      <c r="CZ44" s="646">
        <v>19.7</v>
      </c>
      <c r="DA44" s="647"/>
      <c r="DB44" s="647"/>
      <c r="DC44" s="742"/>
      <c r="DD44" s="650">
        <v>1417174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9206036</v>
      </c>
      <c r="CS45" s="677"/>
      <c r="CT45" s="677"/>
      <c r="CU45" s="677"/>
      <c r="CV45" s="677"/>
      <c r="CW45" s="677"/>
      <c r="CX45" s="677"/>
      <c r="CY45" s="678"/>
      <c r="CZ45" s="646">
        <v>17.3</v>
      </c>
      <c r="DA45" s="675"/>
      <c r="DB45" s="675"/>
      <c r="DC45" s="679"/>
      <c r="DD45" s="650">
        <v>312618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1277004</v>
      </c>
      <c r="CS46" s="642"/>
      <c r="CT46" s="642"/>
      <c r="CU46" s="642"/>
      <c r="CV46" s="642"/>
      <c r="CW46" s="642"/>
      <c r="CX46" s="642"/>
      <c r="CY46" s="643"/>
      <c r="CZ46" s="646">
        <v>2.4</v>
      </c>
      <c r="DA46" s="647"/>
      <c r="DB46" s="647"/>
      <c r="DC46" s="742"/>
      <c r="DD46" s="650">
        <v>1104556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t="s">
        <v>229</v>
      </c>
      <c r="CS47" s="677"/>
      <c r="CT47" s="677"/>
      <c r="CU47" s="677"/>
      <c r="CV47" s="677"/>
      <c r="CW47" s="677"/>
      <c r="CX47" s="677"/>
      <c r="CY47" s="678"/>
      <c r="CZ47" s="646" t="s">
        <v>229</v>
      </c>
      <c r="DA47" s="675"/>
      <c r="DB47" s="675"/>
      <c r="DC47" s="679"/>
      <c r="DD47" s="650" t="s">
        <v>229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229</v>
      </c>
      <c r="CS48" s="642"/>
      <c r="CT48" s="642"/>
      <c r="CU48" s="642"/>
      <c r="CV48" s="642"/>
      <c r="CW48" s="642"/>
      <c r="CX48" s="642"/>
      <c r="CY48" s="643"/>
      <c r="CZ48" s="646" t="s">
        <v>229</v>
      </c>
      <c r="DA48" s="647"/>
      <c r="DB48" s="647"/>
      <c r="DC48" s="742"/>
      <c r="DD48" s="650" t="s">
        <v>229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53324606</v>
      </c>
      <c r="CS49" s="711"/>
      <c r="CT49" s="711"/>
      <c r="CU49" s="711"/>
      <c r="CV49" s="711"/>
      <c r="CW49" s="711"/>
      <c r="CX49" s="711"/>
      <c r="CY49" s="743"/>
      <c r="CZ49" s="726">
        <v>100</v>
      </c>
      <c r="DA49" s="744"/>
      <c r="DB49" s="744"/>
      <c r="DC49" s="745"/>
      <c r="DD49" s="746">
        <v>25362330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s0aUHf70z80S32HaioWjdL4ba4iWMtksPgTsUPK4vgE4LDF+HGrjvF43HCTuGox/Ovyv36scZ0CU2nLUNrAxNw==" saltValue="RH8zV3v3CuYXPooD4ph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 sqref="B7:P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52793</v>
      </c>
      <c r="R7" s="777"/>
      <c r="S7" s="777"/>
      <c r="T7" s="777"/>
      <c r="U7" s="777"/>
      <c r="V7" s="777">
        <v>51549</v>
      </c>
      <c r="W7" s="777"/>
      <c r="X7" s="777"/>
      <c r="Y7" s="777"/>
      <c r="Z7" s="777"/>
      <c r="AA7" s="777">
        <v>1244</v>
      </c>
      <c r="AB7" s="777"/>
      <c r="AC7" s="777"/>
      <c r="AD7" s="777"/>
      <c r="AE7" s="778"/>
      <c r="AF7" s="779">
        <v>866</v>
      </c>
      <c r="AG7" s="780"/>
      <c r="AH7" s="780"/>
      <c r="AI7" s="780"/>
      <c r="AJ7" s="781"/>
      <c r="AK7" s="816">
        <v>4023</v>
      </c>
      <c r="AL7" s="817"/>
      <c r="AM7" s="817"/>
      <c r="AN7" s="817"/>
      <c r="AO7" s="817"/>
      <c r="AP7" s="817">
        <v>34256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575</v>
      </c>
      <c r="BS7" s="820" t="s">
        <v>573</v>
      </c>
      <c r="BT7" s="821"/>
      <c r="BU7" s="821"/>
      <c r="BV7" s="821"/>
      <c r="BW7" s="821"/>
      <c r="BX7" s="821"/>
      <c r="BY7" s="821"/>
      <c r="BZ7" s="821"/>
      <c r="CA7" s="821"/>
      <c r="CB7" s="821"/>
      <c r="CC7" s="821"/>
      <c r="CD7" s="821"/>
      <c r="CE7" s="821"/>
      <c r="CF7" s="821"/>
      <c r="CG7" s="822"/>
      <c r="CH7" s="813">
        <v>972</v>
      </c>
      <c r="CI7" s="814"/>
      <c r="CJ7" s="814"/>
      <c r="CK7" s="814"/>
      <c r="CL7" s="815"/>
      <c r="CM7" s="813">
        <v>3893</v>
      </c>
      <c r="CN7" s="814"/>
      <c r="CO7" s="814"/>
      <c r="CP7" s="814"/>
      <c r="CQ7" s="815"/>
      <c r="CR7" s="813">
        <v>10</v>
      </c>
      <c r="CS7" s="814"/>
      <c r="CT7" s="814"/>
      <c r="CU7" s="814"/>
      <c r="CV7" s="815"/>
      <c r="CW7" s="813" t="s">
        <v>580</v>
      </c>
      <c r="CX7" s="814"/>
      <c r="CY7" s="814"/>
      <c r="CZ7" s="814"/>
      <c r="DA7" s="815"/>
      <c r="DB7" s="813" t="s">
        <v>580</v>
      </c>
      <c r="DC7" s="814"/>
      <c r="DD7" s="814"/>
      <c r="DE7" s="814"/>
      <c r="DF7" s="815"/>
      <c r="DG7" s="813" t="s">
        <v>580</v>
      </c>
      <c r="DH7" s="814"/>
      <c r="DI7" s="814"/>
      <c r="DJ7" s="814"/>
      <c r="DK7" s="815"/>
      <c r="DL7" s="813" t="s">
        <v>580</v>
      </c>
      <c r="DM7" s="814"/>
      <c r="DN7" s="814"/>
      <c r="DO7" s="814"/>
      <c r="DP7" s="815"/>
      <c r="DQ7" s="813" t="s">
        <v>580</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3385</v>
      </c>
      <c r="R8" s="801"/>
      <c r="S8" s="801"/>
      <c r="T8" s="801"/>
      <c r="U8" s="801"/>
      <c r="V8" s="801">
        <v>3037</v>
      </c>
      <c r="W8" s="801"/>
      <c r="X8" s="801"/>
      <c r="Y8" s="801"/>
      <c r="Z8" s="801"/>
      <c r="AA8" s="801">
        <v>349</v>
      </c>
      <c r="AB8" s="801"/>
      <c r="AC8" s="801"/>
      <c r="AD8" s="801"/>
      <c r="AE8" s="802"/>
      <c r="AF8" s="803">
        <v>65</v>
      </c>
      <c r="AG8" s="804"/>
      <c r="AH8" s="804"/>
      <c r="AI8" s="804"/>
      <c r="AJ8" s="805"/>
      <c r="AK8" s="806">
        <v>1239</v>
      </c>
      <c r="AL8" s="807"/>
      <c r="AM8" s="807"/>
      <c r="AN8" s="807"/>
      <c r="AO8" s="807"/>
      <c r="AP8" s="807">
        <v>3246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574</v>
      </c>
      <c r="BT8" s="811"/>
      <c r="BU8" s="811"/>
      <c r="BV8" s="811"/>
      <c r="BW8" s="811"/>
      <c r="BX8" s="811"/>
      <c r="BY8" s="811"/>
      <c r="BZ8" s="811"/>
      <c r="CA8" s="811"/>
      <c r="CB8" s="811"/>
      <c r="CC8" s="811"/>
      <c r="CD8" s="811"/>
      <c r="CE8" s="811"/>
      <c r="CF8" s="811"/>
      <c r="CG8" s="812"/>
      <c r="CH8" s="823">
        <v>-8414</v>
      </c>
      <c r="CI8" s="824"/>
      <c r="CJ8" s="824"/>
      <c r="CK8" s="824"/>
      <c r="CL8" s="825"/>
      <c r="CM8" s="823">
        <v>427</v>
      </c>
      <c r="CN8" s="824"/>
      <c r="CO8" s="824"/>
      <c r="CP8" s="824"/>
      <c r="CQ8" s="825"/>
      <c r="CR8" s="823">
        <v>200</v>
      </c>
      <c r="CS8" s="824"/>
      <c r="CT8" s="824"/>
      <c r="CU8" s="824"/>
      <c r="CV8" s="825"/>
      <c r="CW8" s="823" t="s">
        <v>580</v>
      </c>
      <c r="CX8" s="824"/>
      <c r="CY8" s="824"/>
      <c r="CZ8" s="824"/>
      <c r="DA8" s="825"/>
      <c r="DB8" s="823" t="s">
        <v>580</v>
      </c>
      <c r="DC8" s="824"/>
      <c r="DD8" s="824"/>
      <c r="DE8" s="824"/>
      <c r="DF8" s="825"/>
      <c r="DG8" s="823" t="s">
        <v>580</v>
      </c>
      <c r="DH8" s="824"/>
      <c r="DI8" s="824"/>
      <c r="DJ8" s="824"/>
      <c r="DK8" s="825"/>
      <c r="DL8" s="823" t="s">
        <v>580</v>
      </c>
      <c r="DM8" s="824"/>
      <c r="DN8" s="824"/>
      <c r="DO8" s="824"/>
      <c r="DP8" s="825"/>
      <c r="DQ8" s="823" t="s">
        <v>580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54852</v>
      </c>
      <c r="R23" s="836"/>
      <c r="S23" s="836"/>
      <c r="T23" s="836"/>
      <c r="U23" s="836"/>
      <c r="V23" s="836">
        <v>53325</v>
      </c>
      <c r="W23" s="836"/>
      <c r="X23" s="836"/>
      <c r="Y23" s="836"/>
      <c r="Z23" s="836"/>
      <c r="AA23" s="836">
        <v>1527</v>
      </c>
      <c r="AB23" s="836"/>
      <c r="AC23" s="836"/>
      <c r="AD23" s="836"/>
      <c r="AE23" s="837"/>
      <c r="AF23" s="838">
        <v>866</v>
      </c>
      <c r="AG23" s="836"/>
      <c r="AH23" s="836"/>
      <c r="AI23" s="836"/>
      <c r="AJ23" s="839"/>
      <c r="AK23" s="840"/>
      <c r="AL23" s="841"/>
      <c r="AM23" s="841"/>
      <c r="AN23" s="841"/>
      <c r="AO23" s="841"/>
      <c r="AP23" s="836">
        <v>37502</v>
      </c>
      <c r="AQ23" s="836"/>
      <c r="AR23" s="836"/>
      <c r="AS23" s="836"/>
      <c r="AT23" s="836"/>
      <c r="AU23" s="842"/>
      <c r="AV23" s="842"/>
      <c r="AW23" s="842"/>
      <c r="AX23" s="842"/>
      <c r="AY23" s="843"/>
      <c r="AZ23" s="851" t="s">
        <v>130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12716</v>
      </c>
      <c r="R28" s="865"/>
      <c r="S28" s="865"/>
      <c r="T28" s="865"/>
      <c r="U28" s="865"/>
      <c r="V28" s="865">
        <v>12695</v>
      </c>
      <c r="W28" s="865"/>
      <c r="X28" s="865"/>
      <c r="Y28" s="865"/>
      <c r="Z28" s="865"/>
      <c r="AA28" s="865">
        <v>21</v>
      </c>
      <c r="AB28" s="865"/>
      <c r="AC28" s="865"/>
      <c r="AD28" s="865"/>
      <c r="AE28" s="866"/>
      <c r="AF28" s="867">
        <v>21</v>
      </c>
      <c r="AG28" s="865"/>
      <c r="AH28" s="865"/>
      <c r="AI28" s="865"/>
      <c r="AJ28" s="868"/>
      <c r="AK28" s="869">
        <v>1381</v>
      </c>
      <c r="AL28" s="860"/>
      <c r="AM28" s="860"/>
      <c r="AN28" s="860"/>
      <c r="AO28" s="860"/>
      <c r="AP28" s="860" t="s">
        <v>577</v>
      </c>
      <c r="AQ28" s="860"/>
      <c r="AR28" s="860"/>
      <c r="AS28" s="860"/>
      <c r="AT28" s="860"/>
      <c r="AU28" s="860" t="s">
        <v>580</v>
      </c>
      <c r="AV28" s="860"/>
      <c r="AW28" s="860"/>
      <c r="AX28" s="860"/>
      <c r="AY28" s="860"/>
      <c r="AZ28" s="861" t="s">
        <v>580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7231</v>
      </c>
      <c r="R29" s="801"/>
      <c r="S29" s="801"/>
      <c r="T29" s="801"/>
      <c r="U29" s="801"/>
      <c r="V29" s="801">
        <v>6939</v>
      </c>
      <c r="W29" s="801"/>
      <c r="X29" s="801"/>
      <c r="Y29" s="801"/>
      <c r="Z29" s="801"/>
      <c r="AA29" s="801">
        <v>292</v>
      </c>
      <c r="AB29" s="801"/>
      <c r="AC29" s="801"/>
      <c r="AD29" s="801"/>
      <c r="AE29" s="802"/>
      <c r="AF29" s="803">
        <v>292</v>
      </c>
      <c r="AG29" s="804"/>
      <c r="AH29" s="804"/>
      <c r="AI29" s="804"/>
      <c r="AJ29" s="805"/>
      <c r="AK29" s="872">
        <v>1074</v>
      </c>
      <c r="AL29" s="873"/>
      <c r="AM29" s="873"/>
      <c r="AN29" s="873"/>
      <c r="AO29" s="873"/>
      <c r="AP29" s="873" t="s">
        <v>577</v>
      </c>
      <c r="AQ29" s="873"/>
      <c r="AR29" s="873"/>
      <c r="AS29" s="873"/>
      <c r="AT29" s="873"/>
      <c r="AU29" s="873" t="s">
        <v>581</v>
      </c>
      <c r="AV29" s="873"/>
      <c r="AW29" s="873"/>
      <c r="AX29" s="873"/>
      <c r="AY29" s="873"/>
      <c r="AZ29" s="874" t="s">
        <v>580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1102</v>
      </c>
      <c r="R30" s="801"/>
      <c r="S30" s="801"/>
      <c r="T30" s="801"/>
      <c r="U30" s="801"/>
      <c r="V30" s="801">
        <v>1079</v>
      </c>
      <c r="W30" s="801"/>
      <c r="X30" s="801"/>
      <c r="Y30" s="801"/>
      <c r="Z30" s="801"/>
      <c r="AA30" s="801">
        <v>23</v>
      </c>
      <c r="AB30" s="801"/>
      <c r="AC30" s="801"/>
      <c r="AD30" s="801"/>
      <c r="AE30" s="802"/>
      <c r="AF30" s="803">
        <v>23</v>
      </c>
      <c r="AG30" s="804"/>
      <c r="AH30" s="804"/>
      <c r="AI30" s="804"/>
      <c r="AJ30" s="805"/>
      <c r="AK30" s="872">
        <v>237</v>
      </c>
      <c r="AL30" s="873"/>
      <c r="AM30" s="873"/>
      <c r="AN30" s="873"/>
      <c r="AO30" s="873"/>
      <c r="AP30" s="873" t="s">
        <v>578</v>
      </c>
      <c r="AQ30" s="873"/>
      <c r="AR30" s="873"/>
      <c r="AS30" s="873"/>
      <c r="AT30" s="873"/>
      <c r="AU30" s="873" t="s">
        <v>580</v>
      </c>
      <c r="AV30" s="873"/>
      <c r="AW30" s="873"/>
      <c r="AX30" s="873"/>
      <c r="AY30" s="873"/>
      <c r="AZ30" s="874" t="s">
        <v>580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2471</v>
      </c>
      <c r="R31" s="801"/>
      <c r="S31" s="801"/>
      <c r="T31" s="801"/>
      <c r="U31" s="801"/>
      <c r="V31" s="801">
        <v>2309</v>
      </c>
      <c r="W31" s="801"/>
      <c r="X31" s="801"/>
      <c r="Y31" s="801"/>
      <c r="Z31" s="801"/>
      <c r="AA31" s="801">
        <v>162</v>
      </c>
      <c r="AB31" s="801"/>
      <c r="AC31" s="801"/>
      <c r="AD31" s="801"/>
      <c r="AE31" s="802"/>
      <c r="AF31" s="803">
        <v>2508</v>
      </c>
      <c r="AG31" s="804"/>
      <c r="AH31" s="804"/>
      <c r="AI31" s="804"/>
      <c r="AJ31" s="805"/>
      <c r="AK31" s="872">
        <v>8</v>
      </c>
      <c r="AL31" s="873"/>
      <c r="AM31" s="873"/>
      <c r="AN31" s="873"/>
      <c r="AO31" s="873"/>
      <c r="AP31" s="873">
        <v>193</v>
      </c>
      <c r="AQ31" s="873"/>
      <c r="AR31" s="873"/>
      <c r="AS31" s="873"/>
      <c r="AT31" s="873"/>
      <c r="AU31" s="873" t="s">
        <v>580</v>
      </c>
      <c r="AV31" s="873"/>
      <c r="AW31" s="873"/>
      <c r="AX31" s="873"/>
      <c r="AY31" s="873"/>
      <c r="AZ31" s="874" t="s">
        <v>579</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1888</v>
      </c>
      <c r="R32" s="801"/>
      <c r="S32" s="801"/>
      <c r="T32" s="801"/>
      <c r="U32" s="801"/>
      <c r="V32" s="801">
        <v>1751</v>
      </c>
      <c r="W32" s="801"/>
      <c r="X32" s="801"/>
      <c r="Y32" s="801"/>
      <c r="Z32" s="801"/>
      <c r="AA32" s="801">
        <v>137</v>
      </c>
      <c r="AB32" s="801"/>
      <c r="AC32" s="801"/>
      <c r="AD32" s="801"/>
      <c r="AE32" s="802"/>
      <c r="AF32" s="803" t="s">
        <v>576</v>
      </c>
      <c r="AG32" s="804"/>
      <c r="AH32" s="804"/>
      <c r="AI32" s="804"/>
      <c r="AJ32" s="805"/>
      <c r="AK32" s="872">
        <v>456</v>
      </c>
      <c r="AL32" s="873"/>
      <c r="AM32" s="873"/>
      <c r="AN32" s="873"/>
      <c r="AO32" s="873"/>
      <c r="AP32" s="873">
        <v>4638</v>
      </c>
      <c r="AQ32" s="873"/>
      <c r="AR32" s="873"/>
      <c r="AS32" s="873"/>
      <c r="AT32" s="873"/>
      <c r="AU32" s="873">
        <v>1938</v>
      </c>
      <c r="AV32" s="873"/>
      <c r="AW32" s="873"/>
      <c r="AX32" s="873"/>
      <c r="AY32" s="873"/>
      <c r="AZ32" s="874" t="s">
        <v>580</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2844</v>
      </c>
      <c r="AG63" s="884"/>
      <c r="AH63" s="884"/>
      <c r="AI63" s="884"/>
      <c r="AJ63" s="885"/>
      <c r="AK63" s="886"/>
      <c r="AL63" s="881"/>
      <c r="AM63" s="881"/>
      <c r="AN63" s="881"/>
      <c r="AO63" s="881"/>
      <c r="AP63" s="884">
        <v>4831</v>
      </c>
      <c r="AQ63" s="884"/>
      <c r="AR63" s="884"/>
      <c r="AS63" s="884"/>
      <c r="AT63" s="884"/>
      <c r="AU63" s="884">
        <v>1938</v>
      </c>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392</v>
      </c>
      <c r="R66" s="760"/>
      <c r="S66" s="760"/>
      <c r="T66" s="760"/>
      <c r="U66" s="761"/>
      <c r="V66" s="759" t="s">
        <v>412</v>
      </c>
      <c r="W66" s="760"/>
      <c r="X66" s="760"/>
      <c r="Y66" s="760"/>
      <c r="Z66" s="761"/>
      <c r="AA66" s="759" t="s">
        <v>413</v>
      </c>
      <c r="AB66" s="760"/>
      <c r="AC66" s="760"/>
      <c r="AD66" s="760"/>
      <c r="AE66" s="761"/>
      <c r="AF66" s="894" t="s">
        <v>414</v>
      </c>
      <c r="AG66" s="855"/>
      <c r="AH66" s="855"/>
      <c r="AI66" s="855"/>
      <c r="AJ66" s="895"/>
      <c r="AK66" s="759" t="s">
        <v>415</v>
      </c>
      <c r="AL66" s="783"/>
      <c r="AM66" s="783"/>
      <c r="AN66" s="783"/>
      <c r="AO66" s="784"/>
      <c r="AP66" s="759" t="s">
        <v>397</v>
      </c>
      <c r="AQ66" s="760"/>
      <c r="AR66" s="760"/>
      <c r="AS66" s="760"/>
      <c r="AT66" s="761"/>
      <c r="AU66" s="759" t="s">
        <v>416</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582</v>
      </c>
      <c r="C68" s="912"/>
      <c r="D68" s="912"/>
      <c r="E68" s="912"/>
      <c r="F68" s="912"/>
      <c r="G68" s="912"/>
      <c r="H68" s="912"/>
      <c r="I68" s="912"/>
      <c r="J68" s="912"/>
      <c r="K68" s="912"/>
      <c r="L68" s="912"/>
      <c r="M68" s="912"/>
      <c r="N68" s="912"/>
      <c r="O68" s="912"/>
      <c r="P68" s="913"/>
      <c r="Q68" s="914">
        <v>7175</v>
      </c>
      <c r="R68" s="908"/>
      <c r="S68" s="908"/>
      <c r="T68" s="908"/>
      <c r="U68" s="908"/>
      <c r="V68" s="908">
        <v>6998</v>
      </c>
      <c r="W68" s="908"/>
      <c r="X68" s="908"/>
      <c r="Y68" s="908"/>
      <c r="Z68" s="908"/>
      <c r="AA68" s="908">
        <v>176</v>
      </c>
      <c r="AB68" s="908"/>
      <c r="AC68" s="908"/>
      <c r="AD68" s="908"/>
      <c r="AE68" s="908"/>
      <c r="AF68" s="908">
        <v>41</v>
      </c>
      <c r="AG68" s="908"/>
      <c r="AH68" s="908"/>
      <c r="AI68" s="908"/>
      <c r="AJ68" s="908"/>
      <c r="AK68" s="908">
        <v>186</v>
      </c>
      <c r="AL68" s="908"/>
      <c r="AM68" s="908"/>
      <c r="AN68" s="908"/>
      <c r="AO68" s="908"/>
      <c r="AP68" s="908">
        <v>7057</v>
      </c>
      <c r="AQ68" s="908"/>
      <c r="AR68" s="908"/>
      <c r="AS68" s="908"/>
      <c r="AT68" s="908"/>
      <c r="AU68" s="908">
        <v>596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583</v>
      </c>
      <c r="C69" s="916"/>
      <c r="D69" s="916"/>
      <c r="E69" s="916"/>
      <c r="F69" s="916"/>
      <c r="G69" s="916"/>
      <c r="H69" s="916"/>
      <c r="I69" s="916"/>
      <c r="J69" s="916"/>
      <c r="K69" s="916"/>
      <c r="L69" s="916"/>
      <c r="M69" s="916"/>
      <c r="N69" s="916"/>
      <c r="O69" s="916"/>
      <c r="P69" s="917"/>
      <c r="Q69" s="918">
        <v>1997</v>
      </c>
      <c r="R69" s="873"/>
      <c r="S69" s="873"/>
      <c r="T69" s="873"/>
      <c r="U69" s="873"/>
      <c r="V69" s="873">
        <v>1737</v>
      </c>
      <c r="W69" s="873"/>
      <c r="X69" s="873"/>
      <c r="Y69" s="873"/>
      <c r="Z69" s="873"/>
      <c r="AA69" s="873">
        <v>260</v>
      </c>
      <c r="AB69" s="873"/>
      <c r="AC69" s="873"/>
      <c r="AD69" s="873"/>
      <c r="AE69" s="873"/>
      <c r="AF69" s="873">
        <v>83</v>
      </c>
      <c r="AG69" s="873"/>
      <c r="AH69" s="873"/>
      <c r="AI69" s="873"/>
      <c r="AJ69" s="873"/>
      <c r="AK69" s="873">
        <v>10</v>
      </c>
      <c r="AL69" s="873"/>
      <c r="AM69" s="873"/>
      <c r="AN69" s="873"/>
      <c r="AO69" s="873"/>
      <c r="AP69" s="873">
        <v>7788</v>
      </c>
      <c r="AQ69" s="873"/>
      <c r="AR69" s="873"/>
      <c r="AS69" s="873"/>
      <c r="AT69" s="873"/>
      <c r="AU69" s="873" t="s">
        <v>592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589</v>
      </c>
      <c r="C70" s="916"/>
      <c r="D70" s="916"/>
      <c r="E70" s="916"/>
      <c r="F70" s="916"/>
      <c r="G70" s="916"/>
      <c r="H70" s="916"/>
      <c r="I70" s="916"/>
      <c r="J70" s="916"/>
      <c r="K70" s="916"/>
      <c r="L70" s="916"/>
      <c r="M70" s="916"/>
      <c r="N70" s="916"/>
      <c r="O70" s="916"/>
      <c r="P70" s="917"/>
      <c r="Q70" s="918">
        <v>83</v>
      </c>
      <c r="R70" s="873"/>
      <c r="S70" s="873"/>
      <c r="T70" s="873"/>
      <c r="U70" s="873"/>
      <c r="V70" s="873">
        <v>78</v>
      </c>
      <c r="W70" s="873"/>
      <c r="X70" s="873"/>
      <c r="Y70" s="873"/>
      <c r="Z70" s="873"/>
      <c r="AA70" s="873">
        <v>5</v>
      </c>
      <c r="AB70" s="873"/>
      <c r="AC70" s="873"/>
      <c r="AD70" s="873"/>
      <c r="AE70" s="873"/>
      <c r="AF70" s="873">
        <v>5</v>
      </c>
      <c r="AG70" s="873"/>
      <c r="AH70" s="873"/>
      <c r="AI70" s="873"/>
      <c r="AJ70" s="873"/>
      <c r="AK70" s="873">
        <v>3</v>
      </c>
      <c r="AL70" s="873"/>
      <c r="AM70" s="873"/>
      <c r="AN70" s="873"/>
      <c r="AO70" s="873"/>
      <c r="AP70" s="873" t="s">
        <v>581</v>
      </c>
      <c r="AQ70" s="873"/>
      <c r="AR70" s="873"/>
      <c r="AS70" s="873"/>
      <c r="AT70" s="873"/>
      <c r="AU70" s="873" t="s">
        <v>592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590</v>
      </c>
      <c r="C71" s="916"/>
      <c r="D71" s="916"/>
      <c r="E71" s="916"/>
      <c r="F71" s="916"/>
      <c r="G71" s="916"/>
      <c r="H71" s="916"/>
      <c r="I71" s="916"/>
      <c r="J71" s="916"/>
      <c r="K71" s="916"/>
      <c r="L71" s="916"/>
      <c r="M71" s="916"/>
      <c r="N71" s="916"/>
      <c r="O71" s="916"/>
      <c r="P71" s="917"/>
      <c r="Q71" s="918">
        <v>7</v>
      </c>
      <c r="R71" s="873"/>
      <c r="S71" s="873"/>
      <c r="T71" s="873"/>
      <c r="U71" s="873"/>
      <c r="V71" s="873">
        <v>7</v>
      </c>
      <c r="W71" s="873"/>
      <c r="X71" s="873"/>
      <c r="Y71" s="873"/>
      <c r="Z71" s="873"/>
      <c r="AA71" s="873">
        <v>1</v>
      </c>
      <c r="AB71" s="873"/>
      <c r="AC71" s="873"/>
      <c r="AD71" s="873"/>
      <c r="AE71" s="873"/>
      <c r="AF71" s="873">
        <v>1</v>
      </c>
      <c r="AG71" s="873"/>
      <c r="AH71" s="873"/>
      <c r="AI71" s="873"/>
      <c r="AJ71" s="873"/>
      <c r="AK71" s="873">
        <v>3</v>
      </c>
      <c r="AL71" s="873"/>
      <c r="AM71" s="873"/>
      <c r="AN71" s="873"/>
      <c r="AO71" s="873"/>
      <c r="AP71" s="873" t="s">
        <v>580</v>
      </c>
      <c r="AQ71" s="873"/>
      <c r="AR71" s="873"/>
      <c r="AS71" s="873"/>
      <c r="AT71" s="873"/>
      <c r="AU71" s="873" t="s">
        <v>592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591</v>
      </c>
      <c r="C72" s="916"/>
      <c r="D72" s="916"/>
      <c r="E72" s="916"/>
      <c r="F72" s="916"/>
      <c r="G72" s="916"/>
      <c r="H72" s="916"/>
      <c r="I72" s="916"/>
      <c r="J72" s="916"/>
      <c r="K72" s="916"/>
      <c r="L72" s="916"/>
      <c r="M72" s="916"/>
      <c r="N72" s="916"/>
      <c r="O72" s="916"/>
      <c r="P72" s="917"/>
      <c r="Q72" s="918">
        <v>152</v>
      </c>
      <c r="R72" s="873"/>
      <c r="S72" s="873"/>
      <c r="T72" s="873"/>
      <c r="U72" s="873"/>
      <c r="V72" s="873">
        <v>129</v>
      </c>
      <c r="W72" s="873"/>
      <c r="X72" s="873"/>
      <c r="Y72" s="873"/>
      <c r="Z72" s="873"/>
      <c r="AA72" s="873">
        <v>23</v>
      </c>
      <c r="AB72" s="873"/>
      <c r="AC72" s="873"/>
      <c r="AD72" s="873"/>
      <c r="AE72" s="873"/>
      <c r="AF72" s="873">
        <v>9</v>
      </c>
      <c r="AG72" s="873"/>
      <c r="AH72" s="873"/>
      <c r="AI72" s="873"/>
      <c r="AJ72" s="873"/>
      <c r="AK72" s="873" t="s">
        <v>601</v>
      </c>
      <c r="AL72" s="873"/>
      <c r="AM72" s="873"/>
      <c r="AN72" s="873"/>
      <c r="AO72" s="873"/>
      <c r="AP72" s="873" t="s">
        <v>593</v>
      </c>
      <c r="AQ72" s="873"/>
      <c r="AR72" s="873"/>
      <c r="AS72" s="873"/>
      <c r="AT72" s="873"/>
      <c r="AU72" s="873" t="s">
        <v>592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584</v>
      </c>
      <c r="C73" s="916"/>
      <c r="D73" s="916"/>
      <c r="E73" s="916"/>
      <c r="F73" s="916"/>
      <c r="G73" s="916"/>
      <c r="H73" s="916"/>
      <c r="I73" s="916"/>
      <c r="J73" s="916"/>
      <c r="K73" s="916"/>
      <c r="L73" s="916"/>
      <c r="M73" s="916"/>
      <c r="N73" s="916"/>
      <c r="O73" s="916"/>
      <c r="P73" s="917"/>
      <c r="Q73" s="918">
        <v>262</v>
      </c>
      <c r="R73" s="873"/>
      <c r="S73" s="873"/>
      <c r="T73" s="873"/>
      <c r="U73" s="873"/>
      <c r="V73" s="873">
        <v>253</v>
      </c>
      <c r="W73" s="873"/>
      <c r="X73" s="873"/>
      <c r="Y73" s="873"/>
      <c r="Z73" s="873"/>
      <c r="AA73" s="873">
        <v>9</v>
      </c>
      <c r="AB73" s="873"/>
      <c r="AC73" s="873"/>
      <c r="AD73" s="873"/>
      <c r="AE73" s="873"/>
      <c r="AF73" s="873">
        <v>9</v>
      </c>
      <c r="AG73" s="873"/>
      <c r="AH73" s="873"/>
      <c r="AI73" s="873"/>
      <c r="AJ73" s="873"/>
      <c r="AK73" s="873" t="s">
        <v>601</v>
      </c>
      <c r="AL73" s="873"/>
      <c r="AM73" s="873"/>
      <c r="AN73" s="873"/>
      <c r="AO73" s="873"/>
      <c r="AP73" s="873">
        <v>1071</v>
      </c>
      <c r="AQ73" s="873"/>
      <c r="AR73" s="873"/>
      <c r="AS73" s="873"/>
      <c r="AT73" s="873"/>
      <c r="AU73" s="873" t="s">
        <v>592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586</v>
      </c>
      <c r="C74" s="916"/>
      <c r="D74" s="916"/>
      <c r="E74" s="916"/>
      <c r="F74" s="916"/>
      <c r="G74" s="916"/>
      <c r="H74" s="916"/>
      <c r="I74" s="916"/>
      <c r="J74" s="916"/>
      <c r="K74" s="916"/>
      <c r="L74" s="916"/>
      <c r="M74" s="916"/>
      <c r="N74" s="916"/>
      <c r="O74" s="916"/>
      <c r="P74" s="917"/>
      <c r="Q74" s="918">
        <v>292</v>
      </c>
      <c r="R74" s="873"/>
      <c r="S74" s="873"/>
      <c r="T74" s="873"/>
      <c r="U74" s="873"/>
      <c r="V74" s="873">
        <v>261</v>
      </c>
      <c r="W74" s="873"/>
      <c r="X74" s="873"/>
      <c r="Y74" s="873"/>
      <c r="Z74" s="873"/>
      <c r="AA74" s="873">
        <v>32</v>
      </c>
      <c r="AB74" s="873"/>
      <c r="AC74" s="873"/>
      <c r="AD74" s="873"/>
      <c r="AE74" s="873"/>
      <c r="AF74" s="873">
        <v>32</v>
      </c>
      <c r="AG74" s="873"/>
      <c r="AH74" s="873"/>
      <c r="AI74" s="873"/>
      <c r="AJ74" s="873"/>
      <c r="AK74" s="873" t="s">
        <v>602</v>
      </c>
      <c r="AL74" s="873"/>
      <c r="AM74" s="873"/>
      <c r="AN74" s="873"/>
      <c r="AO74" s="873"/>
      <c r="AP74" s="873" t="s">
        <v>592</v>
      </c>
      <c r="AQ74" s="873"/>
      <c r="AR74" s="873"/>
      <c r="AS74" s="873"/>
      <c r="AT74" s="873"/>
      <c r="AU74" s="873" t="s">
        <v>592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587</v>
      </c>
      <c r="C75" s="916"/>
      <c r="D75" s="916"/>
      <c r="E75" s="916"/>
      <c r="F75" s="916"/>
      <c r="G75" s="916"/>
      <c r="H75" s="916"/>
      <c r="I75" s="916"/>
      <c r="J75" s="916"/>
      <c r="K75" s="916"/>
      <c r="L75" s="916"/>
      <c r="M75" s="916"/>
      <c r="N75" s="916"/>
      <c r="O75" s="916"/>
      <c r="P75" s="917"/>
      <c r="Q75" s="921">
        <v>147007</v>
      </c>
      <c r="R75" s="922"/>
      <c r="S75" s="922"/>
      <c r="T75" s="922"/>
      <c r="U75" s="872"/>
      <c r="V75" s="923">
        <v>142454</v>
      </c>
      <c r="W75" s="922"/>
      <c r="X75" s="922"/>
      <c r="Y75" s="922"/>
      <c r="Z75" s="872"/>
      <c r="AA75" s="923">
        <v>4552</v>
      </c>
      <c r="AB75" s="922"/>
      <c r="AC75" s="922"/>
      <c r="AD75" s="922"/>
      <c r="AE75" s="872"/>
      <c r="AF75" s="923">
        <v>4552</v>
      </c>
      <c r="AG75" s="922"/>
      <c r="AH75" s="922"/>
      <c r="AI75" s="922"/>
      <c r="AJ75" s="872"/>
      <c r="AK75" s="923">
        <v>1023</v>
      </c>
      <c r="AL75" s="922"/>
      <c r="AM75" s="922"/>
      <c r="AN75" s="922"/>
      <c r="AO75" s="872"/>
      <c r="AP75" s="923" t="s">
        <v>580</v>
      </c>
      <c r="AQ75" s="922"/>
      <c r="AR75" s="922"/>
      <c r="AS75" s="922"/>
      <c r="AT75" s="872"/>
      <c r="AU75" s="873" t="s">
        <v>592</v>
      </c>
      <c r="AV75" s="873"/>
      <c r="AW75" s="873"/>
      <c r="AX75" s="873"/>
      <c r="AY75" s="873"/>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585</v>
      </c>
      <c r="C76" s="916"/>
      <c r="D76" s="916"/>
      <c r="E76" s="916"/>
      <c r="F76" s="916"/>
      <c r="G76" s="916"/>
      <c r="H76" s="916"/>
      <c r="I76" s="916"/>
      <c r="J76" s="916"/>
      <c r="K76" s="916"/>
      <c r="L76" s="916"/>
      <c r="M76" s="916"/>
      <c r="N76" s="916"/>
      <c r="O76" s="916"/>
      <c r="P76" s="917"/>
      <c r="Q76" s="921">
        <v>211</v>
      </c>
      <c r="R76" s="922"/>
      <c r="S76" s="922"/>
      <c r="T76" s="922"/>
      <c r="U76" s="872"/>
      <c r="V76" s="923">
        <v>200</v>
      </c>
      <c r="W76" s="922"/>
      <c r="X76" s="922"/>
      <c r="Y76" s="922"/>
      <c r="Z76" s="872"/>
      <c r="AA76" s="923">
        <v>11</v>
      </c>
      <c r="AB76" s="922"/>
      <c r="AC76" s="922"/>
      <c r="AD76" s="922"/>
      <c r="AE76" s="872"/>
      <c r="AF76" s="923">
        <v>11</v>
      </c>
      <c r="AG76" s="922"/>
      <c r="AH76" s="922"/>
      <c r="AI76" s="922"/>
      <c r="AJ76" s="872"/>
      <c r="AK76" s="923" t="s">
        <v>601</v>
      </c>
      <c r="AL76" s="922"/>
      <c r="AM76" s="922"/>
      <c r="AN76" s="922"/>
      <c r="AO76" s="872"/>
      <c r="AP76" s="923" t="s">
        <v>579</v>
      </c>
      <c r="AQ76" s="922"/>
      <c r="AR76" s="922"/>
      <c r="AS76" s="922"/>
      <c r="AT76" s="872"/>
      <c r="AU76" s="873" t="s">
        <v>592</v>
      </c>
      <c r="AV76" s="873"/>
      <c r="AW76" s="873"/>
      <c r="AX76" s="873"/>
      <c r="AY76" s="873"/>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588</v>
      </c>
      <c r="C77" s="916"/>
      <c r="D77" s="916"/>
      <c r="E77" s="916"/>
      <c r="F77" s="916"/>
      <c r="G77" s="916"/>
      <c r="H77" s="916"/>
      <c r="I77" s="916"/>
      <c r="J77" s="916"/>
      <c r="K77" s="916"/>
      <c r="L77" s="916"/>
      <c r="M77" s="916"/>
      <c r="N77" s="916"/>
      <c r="O77" s="916"/>
      <c r="P77" s="917"/>
      <c r="Q77" s="921">
        <v>9239</v>
      </c>
      <c r="R77" s="922"/>
      <c r="S77" s="922"/>
      <c r="T77" s="922"/>
      <c r="U77" s="872"/>
      <c r="V77" s="923">
        <v>8266</v>
      </c>
      <c r="W77" s="922"/>
      <c r="X77" s="922"/>
      <c r="Y77" s="922"/>
      <c r="Z77" s="872"/>
      <c r="AA77" s="923">
        <v>973</v>
      </c>
      <c r="AB77" s="922"/>
      <c r="AC77" s="922"/>
      <c r="AD77" s="922"/>
      <c r="AE77" s="872"/>
      <c r="AF77" s="923">
        <v>982</v>
      </c>
      <c r="AG77" s="922"/>
      <c r="AH77" s="922"/>
      <c r="AI77" s="922"/>
      <c r="AJ77" s="872"/>
      <c r="AK77" s="923">
        <v>3</v>
      </c>
      <c r="AL77" s="922"/>
      <c r="AM77" s="922"/>
      <c r="AN77" s="922"/>
      <c r="AO77" s="872"/>
      <c r="AP77" s="923" t="s">
        <v>594</v>
      </c>
      <c r="AQ77" s="922"/>
      <c r="AR77" s="922"/>
      <c r="AS77" s="922"/>
      <c r="AT77" s="872"/>
      <c r="AU77" s="873" t="s">
        <v>592</v>
      </c>
      <c r="AV77" s="873"/>
      <c r="AW77" s="873"/>
      <c r="AX77" s="873"/>
      <c r="AY77" s="873"/>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596</v>
      </c>
      <c r="C78" s="916"/>
      <c r="D78" s="916"/>
      <c r="E78" s="916"/>
      <c r="F78" s="916"/>
      <c r="G78" s="916"/>
      <c r="H78" s="916"/>
      <c r="I78" s="916"/>
      <c r="J78" s="916"/>
      <c r="K78" s="916"/>
      <c r="L78" s="916"/>
      <c r="M78" s="916"/>
      <c r="N78" s="916"/>
      <c r="O78" s="916"/>
      <c r="P78" s="917"/>
      <c r="Q78" s="918">
        <v>26</v>
      </c>
      <c r="R78" s="873"/>
      <c r="S78" s="873"/>
      <c r="T78" s="873"/>
      <c r="U78" s="873"/>
      <c r="V78" s="873">
        <v>18</v>
      </c>
      <c r="W78" s="873"/>
      <c r="X78" s="873"/>
      <c r="Y78" s="873"/>
      <c r="Z78" s="873"/>
      <c r="AA78" s="873">
        <v>8</v>
      </c>
      <c r="AB78" s="873"/>
      <c r="AC78" s="873"/>
      <c r="AD78" s="873"/>
      <c r="AE78" s="873"/>
      <c r="AF78" s="873" t="s">
        <v>599</v>
      </c>
      <c r="AG78" s="873"/>
      <c r="AH78" s="873"/>
      <c r="AI78" s="873"/>
      <c r="AJ78" s="873"/>
      <c r="AK78" s="873" t="s">
        <v>599</v>
      </c>
      <c r="AL78" s="873"/>
      <c r="AM78" s="873"/>
      <c r="AN78" s="873"/>
      <c r="AO78" s="873"/>
      <c r="AP78" s="923" t="s">
        <v>594</v>
      </c>
      <c r="AQ78" s="922"/>
      <c r="AR78" s="922"/>
      <c r="AS78" s="922"/>
      <c r="AT78" s="872"/>
      <c r="AU78" s="873" t="s">
        <v>592</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597</v>
      </c>
      <c r="C79" s="916"/>
      <c r="D79" s="916"/>
      <c r="E79" s="916"/>
      <c r="F79" s="916"/>
      <c r="G79" s="916"/>
      <c r="H79" s="916"/>
      <c r="I79" s="916"/>
      <c r="J79" s="916"/>
      <c r="K79" s="916"/>
      <c r="L79" s="916"/>
      <c r="M79" s="916"/>
      <c r="N79" s="916"/>
      <c r="O79" s="916"/>
      <c r="P79" s="917"/>
      <c r="Q79" s="918">
        <v>88</v>
      </c>
      <c r="R79" s="873"/>
      <c r="S79" s="873"/>
      <c r="T79" s="873"/>
      <c r="U79" s="873"/>
      <c r="V79" s="873">
        <v>88</v>
      </c>
      <c r="W79" s="873"/>
      <c r="X79" s="873"/>
      <c r="Y79" s="873"/>
      <c r="Z79" s="873"/>
      <c r="AA79" s="873" t="s">
        <v>599</v>
      </c>
      <c r="AB79" s="873"/>
      <c r="AC79" s="873"/>
      <c r="AD79" s="873"/>
      <c r="AE79" s="873"/>
      <c r="AF79" s="873" t="s">
        <v>599</v>
      </c>
      <c r="AG79" s="873"/>
      <c r="AH79" s="873"/>
      <c r="AI79" s="873"/>
      <c r="AJ79" s="873"/>
      <c r="AK79" s="873" t="s">
        <v>580</v>
      </c>
      <c r="AL79" s="873"/>
      <c r="AM79" s="873"/>
      <c r="AN79" s="873"/>
      <c r="AO79" s="873"/>
      <c r="AP79" s="923" t="s">
        <v>594</v>
      </c>
      <c r="AQ79" s="922"/>
      <c r="AR79" s="922"/>
      <c r="AS79" s="922"/>
      <c r="AT79" s="872"/>
      <c r="AU79" s="873" t="s">
        <v>592</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598</v>
      </c>
      <c r="C80" s="916"/>
      <c r="D80" s="916"/>
      <c r="E80" s="916"/>
      <c r="F80" s="916"/>
      <c r="G80" s="916"/>
      <c r="H80" s="916"/>
      <c r="I80" s="916"/>
      <c r="J80" s="916"/>
      <c r="K80" s="916"/>
      <c r="L80" s="916"/>
      <c r="M80" s="916"/>
      <c r="N80" s="916"/>
      <c r="O80" s="916"/>
      <c r="P80" s="917"/>
      <c r="Q80" s="918">
        <v>3</v>
      </c>
      <c r="R80" s="873"/>
      <c r="S80" s="873"/>
      <c r="T80" s="873"/>
      <c r="U80" s="873"/>
      <c r="V80" s="873">
        <v>2</v>
      </c>
      <c r="W80" s="873"/>
      <c r="X80" s="873"/>
      <c r="Y80" s="873"/>
      <c r="Z80" s="873"/>
      <c r="AA80" s="873" t="s">
        <v>600</v>
      </c>
      <c r="AB80" s="873"/>
      <c r="AC80" s="873"/>
      <c r="AD80" s="873"/>
      <c r="AE80" s="873"/>
      <c r="AF80" s="873" t="s">
        <v>599</v>
      </c>
      <c r="AG80" s="873"/>
      <c r="AH80" s="873"/>
      <c r="AI80" s="873"/>
      <c r="AJ80" s="873"/>
      <c r="AK80" s="873" t="s">
        <v>580</v>
      </c>
      <c r="AL80" s="873"/>
      <c r="AM80" s="873"/>
      <c r="AN80" s="873"/>
      <c r="AO80" s="873"/>
      <c r="AP80" s="923" t="s">
        <v>594</v>
      </c>
      <c r="AQ80" s="922"/>
      <c r="AR80" s="922"/>
      <c r="AS80" s="922"/>
      <c r="AT80" s="872"/>
      <c r="AU80" s="873" t="s">
        <v>592</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210</v>
      </c>
      <c r="CS102" s="892"/>
      <c r="CT102" s="892"/>
      <c r="CU102" s="892"/>
      <c r="CV102" s="935"/>
      <c r="CW102" s="934" t="s">
        <v>595</v>
      </c>
      <c r="CX102" s="892"/>
      <c r="CY102" s="892"/>
      <c r="CZ102" s="892"/>
      <c r="DA102" s="935"/>
      <c r="DB102" s="934" t="s">
        <v>595</v>
      </c>
      <c r="DC102" s="892"/>
      <c r="DD102" s="892"/>
      <c r="DE102" s="892"/>
      <c r="DF102" s="935"/>
      <c r="DG102" s="934" t="s">
        <v>595</v>
      </c>
      <c r="DH102" s="892"/>
      <c r="DI102" s="892"/>
      <c r="DJ102" s="892"/>
      <c r="DK102" s="935"/>
      <c r="DL102" s="934" t="s">
        <v>595</v>
      </c>
      <c r="DM102" s="892"/>
      <c r="DN102" s="892"/>
      <c r="DO102" s="892"/>
      <c r="DP102" s="935"/>
      <c r="DQ102" s="934" t="s">
        <v>595</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306</v>
      </c>
      <c r="AG109" s="937"/>
      <c r="AH109" s="937"/>
      <c r="AI109" s="937"/>
      <c r="AJ109" s="938"/>
      <c r="AK109" s="936" t="s">
        <v>305</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306</v>
      </c>
      <c r="BW109" s="937"/>
      <c r="BX109" s="937"/>
      <c r="BY109" s="937"/>
      <c r="BZ109" s="938"/>
      <c r="CA109" s="936" t="s">
        <v>305</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306</v>
      </c>
      <c r="DM109" s="937"/>
      <c r="DN109" s="937"/>
      <c r="DO109" s="937"/>
      <c r="DP109" s="938"/>
      <c r="DQ109" s="936" t="s">
        <v>305</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3410917</v>
      </c>
      <c r="AB110" s="944"/>
      <c r="AC110" s="944"/>
      <c r="AD110" s="944"/>
      <c r="AE110" s="945"/>
      <c r="AF110" s="946">
        <v>3206976</v>
      </c>
      <c r="AG110" s="944"/>
      <c r="AH110" s="944"/>
      <c r="AI110" s="944"/>
      <c r="AJ110" s="945"/>
      <c r="AK110" s="946">
        <v>3111144</v>
      </c>
      <c r="AL110" s="944"/>
      <c r="AM110" s="944"/>
      <c r="AN110" s="944"/>
      <c r="AO110" s="945"/>
      <c r="AP110" s="947">
        <v>15.3</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36888472</v>
      </c>
      <c r="BR110" s="979"/>
      <c r="BS110" s="979"/>
      <c r="BT110" s="979"/>
      <c r="BU110" s="979"/>
      <c r="BV110" s="979">
        <v>37207174</v>
      </c>
      <c r="BW110" s="979"/>
      <c r="BX110" s="979"/>
      <c r="BY110" s="979"/>
      <c r="BZ110" s="979"/>
      <c r="CA110" s="979">
        <v>37502219</v>
      </c>
      <c r="CB110" s="979"/>
      <c r="CC110" s="979"/>
      <c r="CD110" s="979"/>
      <c r="CE110" s="979"/>
      <c r="CF110" s="993">
        <v>185</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130</v>
      </c>
      <c r="DH110" s="979"/>
      <c r="DI110" s="979"/>
      <c r="DJ110" s="979"/>
      <c r="DK110" s="979"/>
      <c r="DL110" s="979" t="s">
        <v>409</v>
      </c>
      <c r="DM110" s="979"/>
      <c r="DN110" s="979"/>
      <c r="DO110" s="979"/>
      <c r="DP110" s="979"/>
      <c r="DQ110" s="979" t="s">
        <v>130</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433</v>
      </c>
      <c r="AB111" s="986"/>
      <c r="AC111" s="986"/>
      <c r="AD111" s="986"/>
      <c r="AE111" s="987"/>
      <c r="AF111" s="988" t="s">
        <v>435</v>
      </c>
      <c r="AG111" s="986"/>
      <c r="AH111" s="986"/>
      <c r="AI111" s="986"/>
      <c r="AJ111" s="987"/>
      <c r="AK111" s="988" t="s">
        <v>435</v>
      </c>
      <c r="AL111" s="986"/>
      <c r="AM111" s="986"/>
      <c r="AN111" s="986"/>
      <c r="AO111" s="987"/>
      <c r="AP111" s="989" t="s">
        <v>435</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124554</v>
      </c>
      <c r="BR111" s="972"/>
      <c r="BS111" s="972"/>
      <c r="BT111" s="972"/>
      <c r="BU111" s="972"/>
      <c r="BV111" s="972">
        <v>308626</v>
      </c>
      <c r="BW111" s="972"/>
      <c r="BX111" s="972"/>
      <c r="BY111" s="972"/>
      <c r="BZ111" s="972"/>
      <c r="CA111" s="972">
        <v>148433</v>
      </c>
      <c r="CB111" s="972"/>
      <c r="CC111" s="972"/>
      <c r="CD111" s="972"/>
      <c r="CE111" s="972"/>
      <c r="CF111" s="966">
        <v>0.7</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435</v>
      </c>
      <c r="DH111" s="972"/>
      <c r="DI111" s="972"/>
      <c r="DJ111" s="972"/>
      <c r="DK111" s="972"/>
      <c r="DL111" s="972" t="s">
        <v>435</v>
      </c>
      <c r="DM111" s="972"/>
      <c r="DN111" s="972"/>
      <c r="DO111" s="972"/>
      <c r="DP111" s="972"/>
      <c r="DQ111" s="972" t="s">
        <v>130</v>
      </c>
      <c r="DR111" s="972"/>
      <c r="DS111" s="972"/>
      <c r="DT111" s="972"/>
      <c r="DU111" s="972"/>
      <c r="DV111" s="973" t="s">
        <v>435</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440</v>
      </c>
      <c r="AB112" s="1011"/>
      <c r="AC112" s="1011"/>
      <c r="AD112" s="1011"/>
      <c r="AE112" s="1012"/>
      <c r="AF112" s="1013" t="s">
        <v>440</v>
      </c>
      <c r="AG112" s="1011"/>
      <c r="AH112" s="1011"/>
      <c r="AI112" s="1011"/>
      <c r="AJ112" s="1012"/>
      <c r="AK112" s="1013" t="s">
        <v>440</v>
      </c>
      <c r="AL112" s="1011"/>
      <c r="AM112" s="1011"/>
      <c r="AN112" s="1011"/>
      <c r="AO112" s="1012"/>
      <c r="AP112" s="1014" t="s">
        <v>440</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2795766</v>
      </c>
      <c r="BR112" s="972"/>
      <c r="BS112" s="972"/>
      <c r="BT112" s="972"/>
      <c r="BU112" s="972"/>
      <c r="BV112" s="972">
        <v>2315459</v>
      </c>
      <c r="BW112" s="972"/>
      <c r="BX112" s="972"/>
      <c r="BY112" s="972"/>
      <c r="BZ112" s="972"/>
      <c r="CA112" s="972">
        <v>1938499</v>
      </c>
      <c r="CB112" s="972"/>
      <c r="CC112" s="972"/>
      <c r="CD112" s="972"/>
      <c r="CE112" s="972"/>
      <c r="CF112" s="966">
        <v>9.6</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440</v>
      </c>
      <c r="DH112" s="972"/>
      <c r="DI112" s="972"/>
      <c r="DJ112" s="972"/>
      <c r="DK112" s="972"/>
      <c r="DL112" s="972" t="s">
        <v>440</v>
      </c>
      <c r="DM112" s="972"/>
      <c r="DN112" s="972"/>
      <c r="DO112" s="972"/>
      <c r="DP112" s="972"/>
      <c r="DQ112" s="972" t="s">
        <v>440</v>
      </c>
      <c r="DR112" s="972"/>
      <c r="DS112" s="972"/>
      <c r="DT112" s="972"/>
      <c r="DU112" s="972"/>
      <c r="DV112" s="973" t="s">
        <v>440</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221604</v>
      </c>
      <c r="AB113" s="986"/>
      <c r="AC113" s="986"/>
      <c r="AD113" s="986"/>
      <c r="AE113" s="987"/>
      <c r="AF113" s="988">
        <v>124859</v>
      </c>
      <c r="AG113" s="986"/>
      <c r="AH113" s="986"/>
      <c r="AI113" s="986"/>
      <c r="AJ113" s="987"/>
      <c r="AK113" s="988">
        <v>174326</v>
      </c>
      <c r="AL113" s="986"/>
      <c r="AM113" s="986"/>
      <c r="AN113" s="986"/>
      <c r="AO113" s="987"/>
      <c r="AP113" s="989">
        <v>0.9</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664373</v>
      </c>
      <c r="BR113" s="972"/>
      <c r="BS113" s="972"/>
      <c r="BT113" s="972"/>
      <c r="BU113" s="972"/>
      <c r="BV113" s="972">
        <v>616467</v>
      </c>
      <c r="BW113" s="972"/>
      <c r="BX113" s="972"/>
      <c r="BY113" s="972"/>
      <c r="BZ113" s="972"/>
      <c r="CA113" s="972">
        <v>595846</v>
      </c>
      <c r="CB113" s="972"/>
      <c r="CC113" s="972"/>
      <c r="CD113" s="972"/>
      <c r="CE113" s="972"/>
      <c r="CF113" s="966">
        <v>2.9</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440</v>
      </c>
      <c r="DH113" s="1011"/>
      <c r="DI113" s="1011"/>
      <c r="DJ113" s="1011"/>
      <c r="DK113" s="1012"/>
      <c r="DL113" s="1013" t="s">
        <v>440</v>
      </c>
      <c r="DM113" s="1011"/>
      <c r="DN113" s="1011"/>
      <c r="DO113" s="1011"/>
      <c r="DP113" s="1012"/>
      <c r="DQ113" s="1013" t="s">
        <v>440</v>
      </c>
      <c r="DR113" s="1011"/>
      <c r="DS113" s="1011"/>
      <c r="DT113" s="1011"/>
      <c r="DU113" s="1012"/>
      <c r="DV113" s="1014" t="s">
        <v>440</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89040</v>
      </c>
      <c r="AB114" s="1011"/>
      <c r="AC114" s="1011"/>
      <c r="AD114" s="1011"/>
      <c r="AE114" s="1012"/>
      <c r="AF114" s="1013">
        <v>79302</v>
      </c>
      <c r="AG114" s="1011"/>
      <c r="AH114" s="1011"/>
      <c r="AI114" s="1011"/>
      <c r="AJ114" s="1012"/>
      <c r="AK114" s="1013">
        <v>77203</v>
      </c>
      <c r="AL114" s="1011"/>
      <c r="AM114" s="1011"/>
      <c r="AN114" s="1011"/>
      <c r="AO114" s="1012"/>
      <c r="AP114" s="1014">
        <v>0.4</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1805476</v>
      </c>
      <c r="BR114" s="972"/>
      <c r="BS114" s="972"/>
      <c r="BT114" s="972"/>
      <c r="BU114" s="972"/>
      <c r="BV114" s="972">
        <v>1851420</v>
      </c>
      <c r="BW114" s="972"/>
      <c r="BX114" s="972"/>
      <c r="BY114" s="972"/>
      <c r="BZ114" s="972"/>
      <c r="CA114" s="972">
        <v>1810082</v>
      </c>
      <c r="CB114" s="972"/>
      <c r="CC114" s="972"/>
      <c r="CD114" s="972"/>
      <c r="CE114" s="972"/>
      <c r="CF114" s="966">
        <v>8.9</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440</v>
      </c>
      <c r="DH114" s="1011"/>
      <c r="DI114" s="1011"/>
      <c r="DJ114" s="1011"/>
      <c r="DK114" s="1012"/>
      <c r="DL114" s="1013" t="s">
        <v>440</v>
      </c>
      <c r="DM114" s="1011"/>
      <c r="DN114" s="1011"/>
      <c r="DO114" s="1011"/>
      <c r="DP114" s="1012"/>
      <c r="DQ114" s="1013" t="s">
        <v>440</v>
      </c>
      <c r="DR114" s="1011"/>
      <c r="DS114" s="1011"/>
      <c r="DT114" s="1011"/>
      <c r="DU114" s="1012"/>
      <c r="DV114" s="1014" t="s">
        <v>440</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70000</v>
      </c>
      <c r="AB115" s="986"/>
      <c r="AC115" s="986"/>
      <c r="AD115" s="986"/>
      <c r="AE115" s="987"/>
      <c r="AF115" s="988">
        <v>69106</v>
      </c>
      <c r="AG115" s="986"/>
      <c r="AH115" s="986"/>
      <c r="AI115" s="986"/>
      <c r="AJ115" s="987"/>
      <c r="AK115" s="988" t="s">
        <v>440</v>
      </c>
      <c r="AL115" s="986"/>
      <c r="AM115" s="986"/>
      <c r="AN115" s="986"/>
      <c r="AO115" s="987"/>
      <c r="AP115" s="989" t="s">
        <v>130</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v>701</v>
      </c>
      <c r="BR115" s="972"/>
      <c r="BS115" s="972"/>
      <c r="BT115" s="972"/>
      <c r="BU115" s="972"/>
      <c r="BV115" s="972">
        <v>277</v>
      </c>
      <c r="BW115" s="972"/>
      <c r="BX115" s="972"/>
      <c r="BY115" s="972"/>
      <c r="BZ115" s="972"/>
      <c r="CA115" s="972">
        <v>136</v>
      </c>
      <c r="CB115" s="972"/>
      <c r="CC115" s="972"/>
      <c r="CD115" s="972"/>
      <c r="CE115" s="972"/>
      <c r="CF115" s="966">
        <v>0</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124554</v>
      </c>
      <c r="DH115" s="1011"/>
      <c r="DI115" s="1011"/>
      <c r="DJ115" s="1011"/>
      <c r="DK115" s="1012"/>
      <c r="DL115" s="1013">
        <v>308626</v>
      </c>
      <c r="DM115" s="1011"/>
      <c r="DN115" s="1011"/>
      <c r="DO115" s="1011"/>
      <c r="DP115" s="1012"/>
      <c r="DQ115" s="1013">
        <v>148433</v>
      </c>
      <c r="DR115" s="1011"/>
      <c r="DS115" s="1011"/>
      <c r="DT115" s="1011"/>
      <c r="DU115" s="1012"/>
      <c r="DV115" s="1014">
        <v>0.7</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440</v>
      </c>
      <c r="AB116" s="1011"/>
      <c r="AC116" s="1011"/>
      <c r="AD116" s="1011"/>
      <c r="AE116" s="1012"/>
      <c r="AF116" s="1013" t="s">
        <v>440</v>
      </c>
      <c r="AG116" s="1011"/>
      <c r="AH116" s="1011"/>
      <c r="AI116" s="1011"/>
      <c r="AJ116" s="1012"/>
      <c r="AK116" s="1013" t="s">
        <v>440</v>
      </c>
      <c r="AL116" s="1011"/>
      <c r="AM116" s="1011"/>
      <c r="AN116" s="1011"/>
      <c r="AO116" s="1012"/>
      <c r="AP116" s="1014" t="s">
        <v>440</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440</v>
      </c>
      <c r="BR116" s="972"/>
      <c r="BS116" s="972"/>
      <c r="BT116" s="972"/>
      <c r="BU116" s="972"/>
      <c r="BV116" s="972" t="s">
        <v>440</v>
      </c>
      <c r="BW116" s="972"/>
      <c r="BX116" s="972"/>
      <c r="BY116" s="972"/>
      <c r="BZ116" s="972"/>
      <c r="CA116" s="972" t="s">
        <v>440</v>
      </c>
      <c r="CB116" s="972"/>
      <c r="CC116" s="972"/>
      <c r="CD116" s="972"/>
      <c r="CE116" s="972"/>
      <c r="CF116" s="966" t="s">
        <v>440</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130</v>
      </c>
      <c r="DH116" s="1011"/>
      <c r="DI116" s="1011"/>
      <c r="DJ116" s="1011"/>
      <c r="DK116" s="1012"/>
      <c r="DL116" s="1013" t="s">
        <v>130</v>
      </c>
      <c r="DM116" s="1011"/>
      <c r="DN116" s="1011"/>
      <c r="DO116" s="1011"/>
      <c r="DP116" s="1012"/>
      <c r="DQ116" s="1013" t="s">
        <v>440</v>
      </c>
      <c r="DR116" s="1011"/>
      <c r="DS116" s="1011"/>
      <c r="DT116" s="1011"/>
      <c r="DU116" s="1012"/>
      <c r="DV116" s="1014" t="s">
        <v>440</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3791561</v>
      </c>
      <c r="AB117" s="1029"/>
      <c r="AC117" s="1029"/>
      <c r="AD117" s="1029"/>
      <c r="AE117" s="1030"/>
      <c r="AF117" s="1031">
        <v>3480243</v>
      </c>
      <c r="AG117" s="1029"/>
      <c r="AH117" s="1029"/>
      <c r="AI117" s="1029"/>
      <c r="AJ117" s="1030"/>
      <c r="AK117" s="1031">
        <v>3362673</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440</v>
      </c>
      <c r="BR117" s="972"/>
      <c r="BS117" s="972"/>
      <c r="BT117" s="972"/>
      <c r="BU117" s="972"/>
      <c r="BV117" s="972" t="s">
        <v>440</v>
      </c>
      <c r="BW117" s="972"/>
      <c r="BX117" s="972"/>
      <c r="BY117" s="972"/>
      <c r="BZ117" s="972"/>
      <c r="CA117" s="972" t="s">
        <v>440</v>
      </c>
      <c r="CB117" s="972"/>
      <c r="CC117" s="972"/>
      <c r="CD117" s="972"/>
      <c r="CE117" s="972"/>
      <c r="CF117" s="966" t="s">
        <v>440</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440</v>
      </c>
      <c r="DH117" s="1011"/>
      <c r="DI117" s="1011"/>
      <c r="DJ117" s="1011"/>
      <c r="DK117" s="1012"/>
      <c r="DL117" s="1013" t="s">
        <v>440</v>
      </c>
      <c r="DM117" s="1011"/>
      <c r="DN117" s="1011"/>
      <c r="DO117" s="1011"/>
      <c r="DP117" s="1012"/>
      <c r="DQ117" s="1013" t="s">
        <v>440</v>
      </c>
      <c r="DR117" s="1011"/>
      <c r="DS117" s="1011"/>
      <c r="DT117" s="1011"/>
      <c r="DU117" s="1012"/>
      <c r="DV117" s="1014" t="s">
        <v>440</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306</v>
      </c>
      <c r="AG118" s="937"/>
      <c r="AH118" s="937"/>
      <c r="AI118" s="937"/>
      <c r="AJ118" s="938"/>
      <c r="AK118" s="936" t="s">
        <v>305</v>
      </c>
      <c r="AL118" s="937"/>
      <c r="AM118" s="937"/>
      <c r="AN118" s="937"/>
      <c r="AO118" s="938"/>
      <c r="AP118" s="1023" t="s">
        <v>427</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440</v>
      </c>
      <c r="BR118" s="1050"/>
      <c r="BS118" s="1050"/>
      <c r="BT118" s="1050"/>
      <c r="BU118" s="1050"/>
      <c r="BV118" s="1050" t="s">
        <v>440</v>
      </c>
      <c r="BW118" s="1050"/>
      <c r="BX118" s="1050"/>
      <c r="BY118" s="1050"/>
      <c r="BZ118" s="1050"/>
      <c r="CA118" s="1050" t="s">
        <v>440</v>
      </c>
      <c r="CB118" s="1050"/>
      <c r="CC118" s="1050"/>
      <c r="CD118" s="1050"/>
      <c r="CE118" s="1050"/>
      <c r="CF118" s="966" t="s">
        <v>440</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440</v>
      </c>
      <c r="DH118" s="1011"/>
      <c r="DI118" s="1011"/>
      <c r="DJ118" s="1011"/>
      <c r="DK118" s="1012"/>
      <c r="DL118" s="1013" t="s">
        <v>440</v>
      </c>
      <c r="DM118" s="1011"/>
      <c r="DN118" s="1011"/>
      <c r="DO118" s="1011"/>
      <c r="DP118" s="1012"/>
      <c r="DQ118" s="1013" t="s">
        <v>440</v>
      </c>
      <c r="DR118" s="1011"/>
      <c r="DS118" s="1011"/>
      <c r="DT118" s="1011"/>
      <c r="DU118" s="1012"/>
      <c r="DV118" s="1014" t="s">
        <v>440</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440</v>
      </c>
      <c r="AB119" s="944"/>
      <c r="AC119" s="944"/>
      <c r="AD119" s="944"/>
      <c r="AE119" s="945"/>
      <c r="AF119" s="946" t="s">
        <v>440</v>
      </c>
      <c r="AG119" s="944"/>
      <c r="AH119" s="944"/>
      <c r="AI119" s="944"/>
      <c r="AJ119" s="945"/>
      <c r="AK119" s="946" t="s">
        <v>440</v>
      </c>
      <c r="AL119" s="944"/>
      <c r="AM119" s="944"/>
      <c r="AN119" s="944"/>
      <c r="AO119" s="945"/>
      <c r="AP119" s="947" t="s">
        <v>440</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460</v>
      </c>
      <c r="BP119" s="1058"/>
      <c r="BQ119" s="1049">
        <v>42279342</v>
      </c>
      <c r="BR119" s="1050"/>
      <c r="BS119" s="1050"/>
      <c r="BT119" s="1050"/>
      <c r="BU119" s="1050"/>
      <c r="BV119" s="1050">
        <v>42299423</v>
      </c>
      <c r="BW119" s="1050"/>
      <c r="BX119" s="1050"/>
      <c r="BY119" s="1050"/>
      <c r="BZ119" s="1050"/>
      <c r="CA119" s="1050">
        <v>41995215</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130</v>
      </c>
      <c r="DH119" s="1036"/>
      <c r="DI119" s="1036"/>
      <c r="DJ119" s="1036"/>
      <c r="DK119" s="1037"/>
      <c r="DL119" s="1035" t="s">
        <v>440</v>
      </c>
      <c r="DM119" s="1036"/>
      <c r="DN119" s="1036"/>
      <c r="DO119" s="1036"/>
      <c r="DP119" s="1037"/>
      <c r="DQ119" s="1035" t="s">
        <v>130</v>
      </c>
      <c r="DR119" s="1036"/>
      <c r="DS119" s="1036"/>
      <c r="DT119" s="1036"/>
      <c r="DU119" s="1037"/>
      <c r="DV119" s="1038" t="s">
        <v>440</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440</v>
      </c>
      <c r="AB120" s="1011"/>
      <c r="AC120" s="1011"/>
      <c r="AD120" s="1011"/>
      <c r="AE120" s="1012"/>
      <c r="AF120" s="1013" t="s">
        <v>440</v>
      </c>
      <c r="AG120" s="1011"/>
      <c r="AH120" s="1011"/>
      <c r="AI120" s="1011"/>
      <c r="AJ120" s="1012"/>
      <c r="AK120" s="1013" t="s">
        <v>440</v>
      </c>
      <c r="AL120" s="1011"/>
      <c r="AM120" s="1011"/>
      <c r="AN120" s="1011"/>
      <c r="AO120" s="1012"/>
      <c r="AP120" s="1014" t="s">
        <v>440</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6696233</v>
      </c>
      <c r="BR120" s="979"/>
      <c r="BS120" s="979"/>
      <c r="BT120" s="979"/>
      <c r="BU120" s="979"/>
      <c r="BV120" s="979">
        <v>6797650</v>
      </c>
      <c r="BW120" s="979"/>
      <c r="BX120" s="979"/>
      <c r="BY120" s="979"/>
      <c r="BZ120" s="979"/>
      <c r="CA120" s="979">
        <v>7311805</v>
      </c>
      <c r="CB120" s="979"/>
      <c r="CC120" s="979"/>
      <c r="CD120" s="979"/>
      <c r="CE120" s="979"/>
      <c r="CF120" s="993">
        <v>36.1</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2795766</v>
      </c>
      <c r="DH120" s="979"/>
      <c r="DI120" s="979"/>
      <c r="DJ120" s="979"/>
      <c r="DK120" s="979"/>
      <c r="DL120" s="979">
        <v>2315459</v>
      </c>
      <c r="DM120" s="979"/>
      <c r="DN120" s="979"/>
      <c r="DO120" s="979"/>
      <c r="DP120" s="979"/>
      <c r="DQ120" s="979">
        <v>1938499</v>
      </c>
      <c r="DR120" s="979"/>
      <c r="DS120" s="979"/>
      <c r="DT120" s="979"/>
      <c r="DU120" s="979"/>
      <c r="DV120" s="980">
        <v>9.6</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130</v>
      </c>
      <c r="AB121" s="1011"/>
      <c r="AC121" s="1011"/>
      <c r="AD121" s="1011"/>
      <c r="AE121" s="1012"/>
      <c r="AF121" s="1013" t="s">
        <v>440</v>
      </c>
      <c r="AG121" s="1011"/>
      <c r="AH121" s="1011"/>
      <c r="AI121" s="1011"/>
      <c r="AJ121" s="1012"/>
      <c r="AK121" s="1013" t="s">
        <v>440</v>
      </c>
      <c r="AL121" s="1011"/>
      <c r="AM121" s="1011"/>
      <c r="AN121" s="1011"/>
      <c r="AO121" s="1012"/>
      <c r="AP121" s="1014" t="s">
        <v>440</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305203</v>
      </c>
      <c r="BR121" s="972"/>
      <c r="BS121" s="972"/>
      <c r="BT121" s="972"/>
      <c r="BU121" s="972"/>
      <c r="BV121" s="972">
        <v>266049</v>
      </c>
      <c r="BW121" s="972"/>
      <c r="BX121" s="972"/>
      <c r="BY121" s="972"/>
      <c r="BZ121" s="972"/>
      <c r="CA121" s="972">
        <v>236091</v>
      </c>
      <c r="CB121" s="972"/>
      <c r="CC121" s="972"/>
      <c r="CD121" s="972"/>
      <c r="CE121" s="972"/>
      <c r="CF121" s="966">
        <v>1.2</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t="s">
        <v>440</v>
      </c>
      <c r="DH121" s="972"/>
      <c r="DI121" s="972"/>
      <c r="DJ121" s="972"/>
      <c r="DK121" s="972"/>
      <c r="DL121" s="972" t="s">
        <v>440</v>
      </c>
      <c r="DM121" s="972"/>
      <c r="DN121" s="972"/>
      <c r="DO121" s="972"/>
      <c r="DP121" s="972"/>
      <c r="DQ121" s="972" t="s">
        <v>440</v>
      </c>
      <c r="DR121" s="972"/>
      <c r="DS121" s="972"/>
      <c r="DT121" s="972"/>
      <c r="DU121" s="972"/>
      <c r="DV121" s="973" t="s">
        <v>440</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440</v>
      </c>
      <c r="AB122" s="1011"/>
      <c r="AC122" s="1011"/>
      <c r="AD122" s="1011"/>
      <c r="AE122" s="1012"/>
      <c r="AF122" s="1013" t="s">
        <v>440</v>
      </c>
      <c r="AG122" s="1011"/>
      <c r="AH122" s="1011"/>
      <c r="AI122" s="1011"/>
      <c r="AJ122" s="1012"/>
      <c r="AK122" s="1013" t="s">
        <v>440</v>
      </c>
      <c r="AL122" s="1011"/>
      <c r="AM122" s="1011"/>
      <c r="AN122" s="1011"/>
      <c r="AO122" s="1012"/>
      <c r="AP122" s="1014" t="s">
        <v>440</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27087919</v>
      </c>
      <c r="BR122" s="1050"/>
      <c r="BS122" s="1050"/>
      <c r="BT122" s="1050"/>
      <c r="BU122" s="1050"/>
      <c r="BV122" s="1050">
        <v>27613314</v>
      </c>
      <c r="BW122" s="1050"/>
      <c r="BX122" s="1050"/>
      <c r="BY122" s="1050"/>
      <c r="BZ122" s="1050"/>
      <c r="CA122" s="1050">
        <v>28196597</v>
      </c>
      <c r="CB122" s="1050"/>
      <c r="CC122" s="1050"/>
      <c r="CD122" s="1050"/>
      <c r="CE122" s="1050"/>
      <c r="CF122" s="1070">
        <v>139.1</v>
      </c>
      <c r="CG122" s="1071"/>
      <c r="CH122" s="1071"/>
      <c r="CI122" s="1071"/>
      <c r="CJ122" s="1071"/>
      <c r="CK122" s="1062"/>
      <c r="CL122" s="1063"/>
      <c r="CM122" s="1063"/>
      <c r="CN122" s="1063"/>
      <c r="CO122" s="1064"/>
      <c r="CP122" s="1072" t="s">
        <v>470</v>
      </c>
      <c r="CQ122" s="1073"/>
      <c r="CR122" s="1073"/>
      <c r="CS122" s="1073"/>
      <c r="CT122" s="1073"/>
      <c r="CU122" s="1073"/>
      <c r="CV122" s="1073"/>
      <c r="CW122" s="1073"/>
      <c r="CX122" s="1073"/>
      <c r="CY122" s="1073"/>
      <c r="CZ122" s="1073"/>
      <c r="DA122" s="1073"/>
      <c r="DB122" s="1073"/>
      <c r="DC122" s="1073"/>
      <c r="DD122" s="1073"/>
      <c r="DE122" s="1073"/>
      <c r="DF122" s="1074"/>
      <c r="DG122" s="971" t="s">
        <v>130</v>
      </c>
      <c r="DH122" s="972"/>
      <c r="DI122" s="972"/>
      <c r="DJ122" s="972"/>
      <c r="DK122" s="972"/>
      <c r="DL122" s="972" t="s">
        <v>130</v>
      </c>
      <c r="DM122" s="972"/>
      <c r="DN122" s="972"/>
      <c r="DO122" s="972"/>
      <c r="DP122" s="972"/>
      <c r="DQ122" s="972" t="s">
        <v>440</v>
      </c>
      <c r="DR122" s="972"/>
      <c r="DS122" s="972"/>
      <c r="DT122" s="972"/>
      <c r="DU122" s="972"/>
      <c r="DV122" s="973" t="s">
        <v>440</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440</v>
      </c>
      <c r="AB123" s="1011"/>
      <c r="AC123" s="1011"/>
      <c r="AD123" s="1011"/>
      <c r="AE123" s="1012"/>
      <c r="AF123" s="1013" t="s">
        <v>440</v>
      </c>
      <c r="AG123" s="1011"/>
      <c r="AH123" s="1011"/>
      <c r="AI123" s="1011"/>
      <c r="AJ123" s="1012"/>
      <c r="AK123" s="1013" t="s">
        <v>440</v>
      </c>
      <c r="AL123" s="1011"/>
      <c r="AM123" s="1011"/>
      <c r="AN123" s="1011"/>
      <c r="AO123" s="1012"/>
      <c r="AP123" s="1014" t="s">
        <v>440</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471</v>
      </c>
      <c r="BP123" s="1058"/>
      <c r="BQ123" s="1117">
        <v>34089355</v>
      </c>
      <c r="BR123" s="1118"/>
      <c r="BS123" s="1118"/>
      <c r="BT123" s="1118"/>
      <c r="BU123" s="1118"/>
      <c r="BV123" s="1118">
        <v>34677013</v>
      </c>
      <c r="BW123" s="1118"/>
      <c r="BX123" s="1118"/>
      <c r="BY123" s="1118"/>
      <c r="BZ123" s="1118"/>
      <c r="CA123" s="1118">
        <v>35744493</v>
      </c>
      <c r="CB123" s="1118"/>
      <c r="CC123" s="1118"/>
      <c r="CD123" s="1118"/>
      <c r="CE123" s="1118"/>
      <c r="CF123" s="1051"/>
      <c r="CG123" s="1052"/>
      <c r="CH123" s="1052"/>
      <c r="CI123" s="1052"/>
      <c r="CJ123" s="1053"/>
      <c r="CK123" s="1062"/>
      <c r="CL123" s="1063"/>
      <c r="CM123" s="1063"/>
      <c r="CN123" s="1063"/>
      <c r="CO123" s="1064"/>
      <c r="CP123" s="1072" t="s">
        <v>472</v>
      </c>
      <c r="CQ123" s="1073"/>
      <c r="CR123" s="1073"/>
      <c r="CS123" s="1073"/>
      <c r="CT123" s="1073"/>
      <c r="CU123" s="1073"/>
      <c r="CV123" s="1073"/>
      <c r="CW123" s="1073"/>
      <c r="CX123" s="1073"/>
      <c r="CY123" s="1073"/>
      <c r="CZ123" s="1073"/>
      <c r="DA123" s="1073"/>
      <c r="DB123" s="1073"/>
      <c r="DC123" s="1073"/>
      <c r="DD123" s="1073"/>
      <c r="DE123" s="1073"/>
      <c r="DF123" s="1074"/>
      <c r="DG123" s="1010" t="s">
        <v>440</v>
      </c>
      <c r="DH123" s="1011"/>
      <c r="DI123" s="1011"/>
      <c r="DJ123" s="1011"/>
      <c r="DK123" s="1012"/>
      <c r="DL123" s="1013" t="s">
        <v>440</v>
      </c>
      <c r="DM123" s="1011"/>
      <c r="DN123" s="1011"/>
      <c r="DO123" s="1011"/>
      <c r="DP123" s="1012"/>
      <c r="DQ123" s="1013" t="s">
        <v>440</v>
      </c>
      <c r="DR123" s="1011"/>
      <c r="DS123" s="1011"/>
      <c r="DT123" s="1011"/>
      <c r="DU123" s="1012"/>
      <c r="DV123" s="1014" t="s">
        <v>440</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v>70000</v>
      </c>
      <c r="AB124" s="1011"/>
      <c r="AC124" s="1011"/>
      <c r="AD124" s="1011"/>
      <c r="AE124" s="1012"/>
      <c r="AF124" s="1013">
        <v>69106</v>
      </c>
      <c r="AG124" s="1011"/>
      <c r="AH124" s="1011"/>
      <c r="AI124" s="1011"/>
      <c r="AJ124" s="1012"/>
      <c r="AK124" s="1013" t="s">
        <v>440</v>
      </c>
      <c r="AL124" s="1011"/>
      <c r="AM124" s="1011"/>
      <c r="AN124" s="1011"/>
      <c r="AO124" s="1012"/>
      <c r="AP124" s="1014" t="s">
        <v>440</v>
      </c>
      <c r="AQ124" s="1015"/>
      <c r="AR124" s="1015"/>
      <c r="AS124" s="1015"/>
      <c r="AT124" s="1016"/>
      <c r="AU124" s="1113" t="s">
        <v>473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41.3</v>
      </c>
      <c r="BR124" s="1080"/>
      <c r="BS124" s="1080"/>
      <c r="BT124" s="1080"/>
      <c r="BU124" s="1080"/>
      <c r="BV124" s="1080">
        <v>38.200000000000003</v>
      </c>
      <c r="BW124" s="1080"/>
      <c r="BX124" s="1080"/>
      <c r="BY124" s="1080"/>
      <c r="BZ124" s="1080"/>
      <c r="CA124" s="1080">
        <v>30.8</v>
      </c>
      <c r="CB124" s="1080"/>
      <c r="CC124" s="1080"/>
      <c r="CD124" s="1080"/>
      <c r="CE124" s="1080"/>
      <c r="CF124" s="1081"/>
      <c r="CG124" s="1082"/>
      <c r="CH124" s="1082"/>
      <c r="CI124" s="1082"/>
      <c r="CJ124" s="1083"/>
      <c r="CK124" s="1065"/>
      <c r="CL124" s="1065"/>
      <c r="CM124" s="1065"/>
      <c r="CN124" s="1065"/>
      <c r="CO124" s="1066"/>
      <c r="CP124" s="1072" t="s">
        <v>474</v>
      </c>
      <c r="CQ124" s="1073"/>
      <c r="CR124" s="1073"/>
      <c r="CS124" s="1073"/>
      <c r="CT124" s="1073"/>
      <c r="CU124" s="1073"/>
      <c r="CV124" s="1073"/>
      <c r="CW124" s="1073"/>
      <c r="CX124" s="1073"/>
      <c r="CY124" s="1073"/>
      <c r="CZ124" s="1073"/>
      <c r="DA124" s="1073"/>
      <c r="DB124" s="1073"/>
      <c r="DC124" s="1073"/>
      <c r="DD124" s="1073"/>
      <c r="DE124" s="1073"/>
      <c r="DF124" s="1074"/>
      <c r="DG124" s="1057" t="s">
        <v>440</v>
      </c>
      <c r="DH124" s="1036"/>
      <c r="DI124" s="1036"/>
      <c r="DJ124" s="1036"/>
      <c r="DK124" s="1037"/>
      <c r="DL124" s="1035" t="s">
        <v>440</v>
      </c>
      <c r="DM124" s="1036"/>
      <c r="DN124" s="1036"/>
      <c r="DO124" s="1036"/>
      <c r="DP124" s="1037"/>
      <c r="DQ124" s="1035" t="s">
        <v>130</v>
      </c>
      <c r="DR124" s="1036"/>
      <c r="DS124" s="1036"/>
      <c r="DT124" s="1036"/>
      <c r="DU124" s="1037"/>
      <c r="DV124" s="1038" t="s">
        <v>440</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440</v>
      </c>
      <c r="AB125" s="1011"/>
      <c r="AC125" s="1011"/>
      <c r="AD125" s="1011"/>
      <c r="AE125" s="1012"/>
      <c r="AF125" s="1013" t="s">
        <v>440</v>
      </c>
      <c r="AG125" s="1011"/>
      <c r="AH125" s="1011"/>
      <c r="AI125" s="1011"/>
      <c r="AJ125" s="1012"/>
      <c r="AK125" s="1013" t="s">
        <v>440</v>
      </c>
      <c r="AL125" s="1011"/>
      <c r="AM125" s="1011"/>
      <c r="AN125" s="1011"/>
      <c r="AO125" s="1012"/>
      <c r="AP125" s="1014" t="s">
        <v>440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475</v>
      </c>
      <c r="CL125" s="1060"/>
      <c r="CM125" s="1060"/>
      <c r="CN125" s="1060"/>
      <c r="CO125" s="1061"/>
      <c r="CP125" s="992" t="s">
        <v>476</v>
      </c>
      <c r="CQ125" s="941"/>
      <c r="CR125" s="941"/>
      <c r="CS125" s="941"/>
      <c r="CT125" s="941"/>
      <c r="CU125" s="941"/>
      <c r="CV125" s="941"/>
      <c r="CW125" s="941"/>
      <c r="CX125" s="941"/>
      <c r="CY125" s="941"/>
      <c r="CZ125" s="941"/>
      <c r="DA125" s="941"/>
      <c r="DB125" s="941"/>
      <c r="DC125" s="941"/>
      <c r="DD125" s="941"/>
      <c r="DE125" s="941"/>
      <c r="DF125" s="942"/>
      <c r="DG125" s="978" t="s">
        <v>130</v>
      </c>
      <c r="DH125" s="979"/>
      <c r="DI125" s="979"/>
      <c r="DJ125" s="979"/>
      <c r="DK125" s="979"/>
      <c r="DL125" s="979" t="s">
        <v>440</v>
      </c>
      <c r="DM125" s="979"/>
      <c r="DN125" s="979"/>
      <c r="DO125" s="979"/>
      <c r="DP125" s="979"/>
      <c r="DQ125" s="979" t="s">
        <v>440</v>
      </c>
      <c r="DR125" s="979"/>
      <c r="DS125" s="979"/>
      <c r="DT125" s="979"/>
      <c r="DU125" s="979"/>
      <c r="DV125" s="980" t="s">
        <v>130</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440</v>
      </c>
      <c r="AB126" s="1011"/>
      <c r="AC126" s="1011"/>
      <c r="AD126" s="1011"/>
      <c r="AE126" s="1012"/>
      <c r="AF126" s="1013" t="s">
        <v>130</v>
      </c>
      <c r="AG126" s="1011"/>
      <c r="AH126" s="1011"/>
      <c r="AI126" s="1011"/>
      <c r="AJ126" s="1012"/>
      <c r="AK126" s="1013" t="s">
        <v>130</v>
      </c>
      <c r="AL126" s="1011"/>
      <c r="AM126" s="1011"/>
      <c r="AN126" s="1011"/>
      <c r="AO126" s="1012"/>
      <c r="AP126" s="1014" t="s">
        <v>440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477</v>
      </c>
      <c r="CQ126" s="1002"/>
      <c r="CR126" s="1002"/>
      <c r="CS126" s="1002"/>
      <c r="CT126" s="1002"/>
      <c r="CU126" s="1002"/>
      <c r="CV126" s="1002"/>
      <c r="CW126" s="1002"/>
      <c r="CX126" s="1002"/>
      <c r="CY126" s="1002"/>
      <c r="CZ126" s="1002"/>
      <c r="DA126" s="1002"/>
      <c r="DB126" s="1002"/>
      <c r="DC126" s="1002"/>
      <c r="DD126" s="1002"/>
      <c r="DE126" s="1002"/>
      <c r="DF126" s="1003"/>
      <c r="DG126" s="971" t="s">
        <v>440</v>
      </c>
      <c r="DH126" s="972"/>
      <c r="DI126" s="972"/>
      <c r="DJ126" s="972"/>
      <c r="DK126" s="972"/>
      <c r="DL126" s="972" t="s">
        <v>440</v>
      </c>
      <c r="DM126" s="972"/>
      <c r="DN126" s="972"/>
      <c r="DO126" s="972"/>
      <c r="DP126" s="972"/>
      <c r="DQ126" s="972" t="s">
        <v>440</v>
      </c>
      <c r="DR126" s="972"/>
      <c r="DS126" s="972"/>
      <c r="DT126" s="972"/>
      <c r="DU126" s="972"/>
      <c r="DV126" s="973" t="s">
        <v>440</v>
      </c>
      <c r="DW126" s="973"/>
      <c r="DX126" s="973"/>
      <c r="DY126" s="973"/>
      <c r="DZ126" s="974"/>
    </row>
    <row r="127" spans="1:130" s="246" customFormat="1" ht="26.25" customHeight="1" x14ac:dyDescent="0.15">
      <c r="A127" s="1112"/>
      <c r="B127" s="1000"/>
      <c r="C127" s="1054" t="s">
        <v>478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440</v>
      </c>
      <c r="AB127" s="1011"/>
      <c r="AC127" s="1011"/>
      <c r="AD127" s="1011"/>
      <c r="AE127" s="1012"/>
      <c r="AF127" s="1013" t="s">
        <v>440</v>
      </c>
      <c r="AG127" s="1011"/>
      <c r="AH127" s="1011"/>
      <c r="AI127" s="1011"/>
      <c r="AJ127" s="1012"/>
      <c r="AK127" s="1013" t="s">
        <v>440</v>
      </c>
      <c r="AL127" s="1011"/>
      <c r="AM127" s="1011"/>
      <c r="AN127" s="1011"/>
      <c r="AO127" s="1012"/>
      <c r="AP127" s="1014" t="s">
        <v>440</v>
      </c>
      <c r="AQ127" s="1015"/>
      <c r="AR127" s="1015"/>
      <c r="AS127" s="1015"/>
      <c r="AT127" s="1016"/>
      <c r="AU127" s="282"/>
      <c r="AV127" s="282"/>
      <c r="AW127" s="282"/>
      <c r="AX127" s="1084" t="s">
        <v>479</v>
      </c>
      <c r="AY127" s="1085"/>
      <c r="AZ127" s="1085"/>
      <c r="BA127" s="1085"/>
      <c r="BB127" s="1085"/>
      <c r="BC127" s="1085"/>
      <c r="BD127" s="1085"/>
      <c r="BE127" s="1086"/>
      <c r="BF127" s="1087" t="s">
        <v>480</v>
      </c>
      <c r="BG127" s="1085"/>
      <c r="BH127" s="1085"/>
      <c r="BI127" s="1085"/>
      <c r="BJ127" s="1085"/>
      <c r="BK127" s="1085"/>
      <c r="BL127" s="1086"/>
      <c r="BM127" s="1087" t="s">
        <v>481</v>
      </c>
      <c r="BN127" s="1085"/>
      <c r="BO127" s="1085"/>
      <c r="BP127" s="1085"/>
      <c r="BQ127" s="1085"/>
      <c r="BR127" s="1085"/>
      <c r="BS127" s="1086"/>
      <c r="BT127" s="1087" t="s">
        <v>482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483</v>
      </c>
      <c r="CQ127" s="1002"/>
      <c r="CR127" s="1002"/>
      <c r="CS127" s="1002"/>
      <c r="CT127" s="1002"/>
      <c r="CU127" s="1002"/>
      <c r="CV127" s="1002"/>
      <c r="CW127" s="1002"/>
      <c r="CX127" s="1002"/>
      <c r="CY127" s="1002"/>
      <c r="CZ127" s="1002"/>
      <c r="DA127" s="1002"/>
      <c r="DB127" s="1002"/>
      <c r="DC127" s="1002"/>
      <c r="DD127" s="1002"/>
      <c r="DE127" s="1002"/>
      <c r="DF127" s="1003"/>
      <c r="DG127" s="971" t="s">
        <v>440</v>
      </c>
      <c r="DH127" s="972"/>
      <c r="DI127" s="972"/>
      <c r="DJ127" s="972"/>
      <c r="DK127" s="972"/>
      <c r="DL127" s="972" t="s">
        <v>440</v>
      </c>
      <c r="DM127" s="972"/>
      <c r="DN127" s="972"/>
      <c r="DO127" s="972"/>
      <c r="DP127" s="972"/>
      <c r="DQ127" s="972" t="s">
        <v>440</v>
      </c>
      <c r="DR127" s="972"/>
      <c r="DS127" s="972"/>
      <c r="DT127" s="972"/>
      <c r="DU127" s="972"/>
      <c r="DV127" s="973" t="s">
        <v>440</v>
      </c>
      <c r="DW127" s="973"/>
      <c r="DX127" s="973"/>
      <c r="DY127" s="973"/>
      <c r="DZ127" s="974"/>
    </row>
    <row r="128" spans="1:130" s="246" customFormat="1" ht="26.25" customHeight="1" thickBot="1" x14ac:dyDescent="0.2">
      <c r="A128" s="1095" t="s">
        <v>484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485</v>
      </c>
      <c r="X128" s="1097"/>
      <c r="Y128" s="1097"/>
      <c r="Z128" s="1098"/>
      <c r="AA128" s="1099">
        <v>47410</v>
      </c>
      <c r="AB128" s="1100"/>
      <c r="AC128" s="1100"/>
      <c r="AD128" s="1100"/>
      <c r="AE128" s="1101"/>
      <c r="AF128" s="1102">
        <v>46435</v>
      </c>
      <c r="AG128" s="1100"/>
      <c r="AH128" s="1100"/>
      <c r="AI128" s="1100"/>
      <c r="AJ128" s="1101"/>
      <c r="AK128" s="1102">
        <v>49672</v>
      </c>
      <c r="AL128" s="1100"/>
      <c r="AM128" s="1100"/>
      <c r="AN128" s="1100"/>
      <c r="AO128" s="1101"/>
      <c r="AP128" s="1103"/>
      <c r="AQ128" s="1104"/>
      <c r="AR128" s="1104"/>
      <c r="AS128" s="1104"/>
      <c r="AT128" s="1105"/>
      <c r="AU128" s="282"/>
      <c r="AV128" s="282"/>
      <c r="AW128" s="282"/>
      <c r="AX128" s="940" t="s">
        <v>486</v>
      </c>
      <c r="AY128" s="941"/>
      <c r="AZ128" s="941"/>
      <c r="BA128" s="941"/>
      <c r="BB128" s="941"/>
      <c r="BC128" s="941"/>
      <c r="BD128" s="941"/>
      <c r="BE128" s="942"/>
      <c r="BF128" s="1106" t="s">
        <v>130</v>
      </c>
      <c r="BG128" s="1107"/>
      <c r="BH128" s="1107"/>
      <c r="BI128" s="1107"/>
      <c r="BJ128" s="1107"/>
      <c r="BK128" s="1107"/>
      <c r="BL128" s="1108"/>
      <c r="BM128" s="1106">
        <v>12.28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487</v>
      </c>
      <c r="CQ128" s="1089"/>
      <c r="CR128" s="1089"/>
      <c r="CS128" s="1089"/>
      <c r="CT128" s="1089"/>
      <c r="CU128" s="1089"/>
      <c r="CV128" s="1089"/>
      <c r="CW128" s="1089"/>
      <c r="CX128" s="1089"/>
      <c r="CY128" s="1089"/>
      <c r="CZ128" s="1089"/>
      <c r="DA128" s="1089"/>
      <c r="DB128" s="1089"/>
      <c r="DC128" s="1089"/>
      <c r="DD128" s="1089"/>
      <c r="DE128" s="1089"/>
      <c r="DF128" s="1090"/>
      <c r="DG128" s="1091">
        <v>701</v>
      </c>
      <c r="DH128" s="1092"/>
      <c r="DI128" s="1092"/>
      <c r="DJ128" s="1092"/>
      <c r="DK128" s="1092"/>
      <c r="DL128" s="1092">
        <v>277</v>
      </c>
      <c r="DM128" s="1092"/>
      <c r="DN128" s="1092"/>
      <c r="DO128" s="1092"/>
      <c r="DP128" s="1092"/>
      <c r="DQ128" s="1092">
        <v>136</v>
      </c>
      <c r="DR128" s="1092"/>
      <c r="DS128" s="1092"/>
      <c r="DT128" s="1092"/>
      <c r="DU128" s="1092"/>
      <c r="DV128" s="1093">
        <v>0</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488</v>
      </c>
      <c r="X129" s="1126"/>
      <c r="Y129" s="1126"/>
      <c r="Z129" s="1127"/>
      <c r="AA129" s="1010">
        <v>21965844</v>
      </c>
      <c r="AB129" s="1011"/>
      <c r="AC129" s="1011"/>
      <c r="AD129" s="1011"/>
      <c r="AE129" s="1012"/>
      <c r="AF129" s="1013">
        <v>22094345</v>
      </c>
      <c r="AG129" s="1011"/>
      <c r="AH129" s="1011"/>
      <c r="AI129" s="1011"/>
      <c r="AJ129" s="1012"/>
      <c r="AK129" s="1013">
        <v>22376337</v>
      </c>
      <c r="AL129" s="1011"/>
      <c r="AM129" s="1011"/>
      <c r="AN129" s="1011"/>
      <c r="AO129" s="1012"/>
      <c r="AP129" s="1128"/>
      <c r="AQ129" s="1129"/>
      <c r="AR129" s="1129"/>
      <c r="AS129" s="1129"/>
      <c r="AT129" s="1130"/>
      <c r="AU129" s="284"/>
      <c r="AV129" s="284"/>
      <c r="AW129" s="284"/>
      <c r="AX129" s="1119" t="s">
        <v>489</v>
      </c>
      <c r="AY129" s="1002"/>
      <c r="AZ129" s="1002"/>
      <c r="BA129" s="1002"/>
      <c r="BB129" s="1002"/>
      <c r="BC129" s="1002"/>
      <c r="BD129" s="1002"/>
      <c r="BE129" s="1003"/>
      <c r="BF129" s="1120" t="s">
        <v>440</v>
      </c>
      <c r="BG129" s="1121"/>
      <c r="BH129" s="1121"/>
      <c r="BI129" s="1121"/>
      <c r="BJ129" s="1121"/>
      <c r="BK129" s="1121"/>
      <c r="BL129" s="1122"/>
      <c r="BM129" s="1120">
        <v>17.28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491</v>
      </c>
      <c r="X130" s="1126"/>
      <c r="Y130" s="1126"/>
      <c r="Z130" s="1127"/>
      <c r="AA130" s="1010">
        <v>2178906</v>
      </c>
      <c r="AB130" s="1011"/>
      <c r="AC130" s="1011"/>
      <c r="AD130" s="1011"/>
      <c r="AE130" s="1012"/>
      <c r="AF130" s="1013">
        <v>2150563</v>
      </c>
      <c r="AG130" s="1011"/>
      <c r="AH130" s="1011"/>
      <c r="AI130" s="1011"/>
      <c r="AJ130" s="1012"/>
      <c r="AK130" s="1013">
        <v>2107951</v>
      </c>
      <c r="AL130" s="1011"/>
      <c r="AM130" s="1011"/>
      <c r="AN130" s="1011"/>
      <c r="AO130" s="1012"/>
      <c r="AP130" s="1128"/>
      <c r="AQ130" s="1129"/>
      <c r="AR130" s="1129"/>
      <c r="AS130" s="1129"/>
      <c r="AT130" s="1130"/>
      <c r="AU130" s="284"/>
      <c r="AV130" s="284"/>
      <c r="AW130" s="284"/>
      <c r="AX130" s="1119" t="s">
        <v>492</v>
      </c>
      <c r="AY130" s="1002"/>
      <c r="AZ130" s="1002"/>
      <c r="BA130" s="1002"/>
      <c r="BB130" s="1002"/>
      <c r="BC130" s="1002"/>
      <c r="BD130" s="1002"/>
      <c r="BE130" s="1003"/>
      <c r="BF130" s="1156">
        <v>6.7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493</v>
      </c>
      <c r="X131" s="1164"/>
      <c r="Y131" s="1164"/>
      <c r="Z131" s="1165"/>
      <c r="AA131" s="1057">
        <v>19786938</v>
      </c>
      <c r="AB131" s="1036"/>
      <c r="AC131" s="1036"/>
      <c r="AD131" s="1036"/>
      <c r="AE131" s="1037"/>
      <c r="AF131" s="1035">
        <v>19943782</v>
      </c>
      <c r="AG131" s="1036"/>
      <c r="AH131" s="1036"/>
      <c r="AI131" s="1036"/>
      <c r="AJ131" s="1037"/>
      <c r="AK131" s="1035">
        <v>20268386</v>
      </c>
      <c r="AL131" s="1036"/>
      <c r="AM131" s="1036"/>
      <c r="AN131" s="1036"/>
      <c r="AO131" s="1037"/>
      <c r="AP131" s="1166"/>
      <c r="AQ131" s="1167"/>
      <c r="AR131" s="1167"/>
      <c r="AS131" s="1167"/>
      <c r="AT131" s="1168"/>
      <c r="AU131" s="284"/>
      <c r="AV131" s="284"/>
      <c r="AW131" s="284"/>
      <c r="AX131" s="1138" t="s">
        <v>494</v>
      </c>
      <c r="AY131" s="1089"/>
      <c r="AZ131" s="1089"/>
      <c r="BA131" s="1089"/>
      <c r="BB131" s="1089"/>
      <c r="BC131" s="1089"/>
      <c r="BD131" s="1089"/>
      <c r="BE131" s="1090"/>
      <c r="BF131" s="1139">
        <v>30.8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496</v>
      </c>
      <c r="W132" s="1149"/>
      <c r="X132" s="1149"/>
      <c r="Y132" s="1149"/>
      <c r="Z132" s="1150"/>
      <c r="AA132" s="1151">
        <v>7.9104963079999999</v>
      </c>
      <c r="AB132" s="1152"/>
      <c r="AC132" s="1152"/>
      <c r="AD132" s="1152"/>
      <c r="AE132" s="1153"/>
      <c r="AF132" s="1154">
        <v>6.4343112050000002</v>
      </c>
      <c r="AG132" s="1152"/>
      <c r="AH132" s="1152"/>
      <c r="AI132" s="1152"/>
      <c r="AJ132" s="1153"/>
      <c r="AK132" s="1154">
        <v>5.9454660080000004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497</v>
      </c>
      <c r="W133" s="1132"/>
      <c r="X133" s="1132"/>
      <c r="Y133" s="1132"/>
      <c r="Z133" s="1133"/>
      <c r="AA133" s="1134">
        <v>8.4</v>
      </c>
      <c r="AB133" s="1135"/>
      <c r="AC133" s="1135"/>
      <c r="AD133" s="1135"/>
      <c r="AE133" s="1136"/>
      <c r="AF133" s="1134">
        <v>7.6</v>
      </c>
      <c r="AG133" s="1135"/>
      <c r="AH133" s="1135"/>
      <c r="AI133" s="1135"/>
      <c r="AJ133" s="1136"/>
      <c r="AK133" s="1134">
        <v>6.7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BtpdtSioZMvMo6h9+7dYr3X+XRqu2H+l3QymCvG6Fzw4MRtJK1tNzDzdU9DmWK9QIUOBfPKjpdwvOgjZ/vHZw==" saltValue="UOednOi8SOWzSYkE4kEc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Y1" zoomScaleNormal="85" zoomScaleSheetLayoutView="100" workbookViewId="0">
      <selection activeCell="CR28" sqref="CR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PjG/k6UBPsA44PFLk+DU1Xc7ihKIh5T4UhuGVu51EvTFI3G1KStKRrOclWmJGZsYd+LU6513mj64mw0MlJk0g==" saltValue="y97yVdCzT6iGuXnZgpAd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Z/30pGEJtE3ikZ13GtxfwhPU8yKy/yJqUsZkCiyIAevluC4cwid0hMipugRU/wDomMkBaYltV98gPrXFMmTTg==" saltValue="CVImYQeTsJi6pcz3dHVj1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506</v>
      </c>
      <c r="AL9" s="1175"/>
      <c r="AM9" s="1175"/>
      <c r="AN9" s="1176"/>
      <c r="AO9" s="312">
        <v>5904944</v>
      </c>
      <c r="AP9" s="312">
        <v>51558</v>
      </c>
      <c r="AQ9" s="313">
        <v>63339</v>
      </c>
      <c r="AR9" s="314">
        <v>-18.600000000000001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507</v>
      </c>
      <c r="AL10" s="1175"/>
      <c r="AM10" s="1175"/>
      <c r="AN10" s="1176"/>
      <c r="AO10" s="315">
        <v>633986</v>
      </c>
      <c r="AP10" s="315">
        <v>5535</v>
      </c>
      <c r="AQ10" s="316">
        <v>4956</v>
      </c>
      <c r="AR10" s="317">
        <v>11.7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508</v>
      </c>
      <c r="AL11" s="1175"/>
      <c r="AM11" s="1175"/>
      <c r="AN11" s="1176"/>
      <c r="AO11" s="315">
        <v>48900</v>
      </c>
      <c r="AP11" s="315">
        <v>427</v>
      </c>
      <c r="AQ11" s="316">
        <v>5936</v>
      </c>
      <c r="AR11" s="317">
        <v>-92.8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509</v>
      </c>
      <c r="AL12" s="1175"/>
      <c r="AM12" s="1175"/>
      <c r="AN12" s="1176"/>
      <c r="AO12" s="315" t="s">
        <v>510</v>
      </c>
      <c r="AP12" s="315" t="s">
        <v>510</v>
      </c>
      <c r="AQ12" s="316">
        <v>914</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511</v>
      </c>
      <c r="AL13" s="1175"/>
      <c r="AM13" s="1175"/>
      <c r="AN13" s="1176"/>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512</v>
      </c>
      <c r="AL14" s="1175"/>
      <c r="AM14" s="1175"/>
      <c r="AN14" s="1176"/>
      <c r="AO14" s="315">
        <v>420811</v>
      </c>
      <c r="AP14" s="315">
        <v>3674</v>
      </c>
      <c r="AQ14" s="316">
        <v>2492</v>
      </c>
      <c r="AR14" s="317">
        <v>47.4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513</v>
      </c>
      <c r="AL15" s="1175"/>
      <c r="AM15" s="1175"/>
      <c r="AN15" s="1176"/>
      <c r="AO15" s="315">
        <v>291197</v>
      </c>
      <c r="AP15" s="315">
        <v>2543</v>
      </c>
      <c r="AQ15" s="316">
        <v>2050</v>
      </c>
      <c r="AR15" s="317">
        <v>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514</v>
      </c>
      <c r="AL16" s="1178"/>
      <c r="AM16" s="1178"/>
      <c r="AN16" s="1179"/>
      <c r="AO16" s="315">
        <v>-684147</v>
      </c>
      <c r="AP16" s="315">
        <v>-5973</v>
      </c>
      <c r="AQ16" s="316">
        <v>-5679</v>
      </c>
      <c r="AR16" s="317">
        <v>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6615691</v>
      </c>
      <c r="AP17" s="315">
        <v>57763</v>
      </c>
      <c r="AQ17" s="316">
        <v>74007</v>
      </c>
      <c r="AR17" s="317">
        <v>-21.9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519</v>
      </c>
      <c r="AL21" s="1170"/>
      <c r="AM21" s="1170"/>
      <c r="AN21" s="1171"/>
      <c r="AO21" s="327">
        <v>6.16</v>
      </c>
      <c r="AP21" s="328">
        <v>7.16</v>
      </c>
      <c r="AQ21" s="329">
        <v>-1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520</v>
      </c>
      <c r="AL22" s="1170"/>
      <c r="AM22" s="1170"/>
      <c r="AN22" s="1171"/>
      <c r="AO22" s="332">
        <v>95.6</v>
      </c>
      <c r="AP22" s="333">
        <v>98.2</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524</v>
      </c>
      <c r="AL32" s="1186"/>
      <c r="AM32" s="1186"/>
      <c r="AN32" s="1187"/>
      <c r="AO32" s="342">
        <v>3111144</v>
      </c>
      <c r="AP32" s="342">
        <v>27164</v>
      </c>
      <c r="AQ32" s="343">
        <v>45288</v>
      </c>
      <c r="AR32" s="344">
        <v>-40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525</v>
      </c>
      <c r="AL33" s="1186"/>
      <c r="AM33" s="1186"/>
      <c r="AN33" s="1187"/>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526</v>
      </c>
      <c r="AL34" s="1186"/>
      <c r="AM34" s="1186"/>
      <c r="AN34" s="1187"/>
      <c r="AO34" s="342" t="s">
        <v>510</v>
      </c>
      <c r="AP34" s="342" t="s">
        <v>510</v>
      </c>
      <c r="AQ34" s="343">
        <v>17</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527</v>
      </c>
      <c r="AL35" s="1186"/>
      <c r="AM35" s="1186"/>
      <c r="AN35" s="1187"/>
      <c r="AO35" s="342">
        <v>174326</v>
      </c>
      <c r="AP35" s="342">
        <v>1522</v>
      </c>
      <c r="AQ35" s="343">
        <v>12800</v>
      </c>
      <c r="AR35" s="344">
        <v>-88.1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528</v>
      </c>
      <c r="AL36" s="1186"/>
      <c r="AM36" s="1186"/>
      <c r="AN36" s="1187"/>
      <c r="AO36" s="342">
        <v>77203</v>
      </c>
      <c r="AP36" s="342">
        <v>674</v>
      </c>
      <c r="AQ36" s="343">
        <v>1217</v>
      </c>
      <c r="AR36" s="344">
        <v>-44.6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529</v>
      </c>
      <c r="AL37" s="1186"/>
      <c r="AM37" s="1186"/>
      <c r="AN37" s="1187"/>
      <c r="AO37" s="342" t="s">
        <v>510</v>
      </c>
      <c r="AP37" s="342" t="s">
        <v>510</v>
      </c>
      <c r="AQ37" s="343">
        <v>783</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530</v>
      </c>
      <c r="AL38" s="1189"/>
      <c r="AM38" s="1189"/>
      <c r="AN38" s="1190"/>
      <c r="AO38" s="345" t="s">
        <v>510</v>
      </c>
      <c r="AP38" s="345" t="s">
        <v>510</v>
      </c>
      <c r="AQ38" s="346">
        <v>2</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531</v>
      </c>
      <c r="AL39" s="1189"/>
      <c r="AM39" s="1189"/>
      <c r="AN39" s="1190"/>
      <c r="AO39" s="342">
        <v>-49672</v>
      </c>
      <c r="AP39" s="342">
        <v>-434</v>
      </c>
      <c r="AQ39" s="343">
        <v>-4392</v>
      </c>
      <c r="AR39" s="344">
        <v>-90.1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532</v>
      </c>
      <c r="AL40" s="1186"/>
      <c r="AM40" s="1186"/>
      <c r="AN40" s="1187"/>
      <c r="AO40" s="342">
        <v>-2107951</v>
      </c>
      <c r="AP40" s="342">
        <v>-18405</v>
      </c>
      <c r="AQ40" s="343">
        <v>-39728</v>
      </c>
      <c r="AR40" s="344">
        <v>-53.7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1205050</v>
      </c>
      <c r="AP41" s="342">
        <v>10522</v>
      </c>
      <c r="AQ41" s="343">
        <v>15988</v>
      </c>
      <c r="AR41" s="344">
        <v>-34.200000000000003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501</v>
      </c>
      <c r="AN49" s="1182" t="s">
        <v>536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7178160</v>
      </c>
      <c r="AN51" s="364">
        <v>62831</v>
      </c>
      <c r="AO51" s="365">
        <v>18.600000000000001</v>
      </c>
      <c r="AP51" s="366">
        <v>53605</v>
      </c>
      <c r="AQ51" s="367">
        <v>5.4</v>
      </c>
      <c r="AR51" s="368">
        <v>13.2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1062528</v>
      </c>
      <c r="AN52" s="372">
        <v>9300</v>
      </c>
      <c r="AO52" s="373">
        <v>4.5</v>
      </c>
      <c r="AP52" s="374">
        <v>28343</v>
      </c>
      <c r="AQ52" s="375">
        <v>11.7</v>
      </c>
      <c r="AR52" s="376">
        <v>-7.2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6835630</v>
      </c>
      <c r="AN53" s="364">
        <v>59875</v>
      </c>
      <c r="AO53" s="365">
        <v>-4.7</v>
      </c>
      <c r="AP53" s="366">
        <v>58051</v>
      </c>
      <c r="AQ53" s="367">
        <v>8.3000000000000007</v>
      </c>
      <c r="AR53" s="368">
        <v>-13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1653999</v>
      </c>
      <c r="AN54" s="372">
        <v>14488</v>
      </c>
      <c r="AO54" s="373">
        <v>55.8</v>
      </c>
      <c r="AP54" s="374">
        <v>32143</v>
      </c>
      <c r="AQ54" s="375">
        <v>13.4</v>
      </c>
      <c r="AR54" s="376">
        <v>42.4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12774946</v>
      </c>
      <c r="AN55" s="364">
        <v>111731</v>
      </c>
      <c r="AO55" s="365">
        <v>86.6</v>
      </c>
      <c r="AP55" s="366">
        <v>65942</v>
      </c>
      <c r="AQ55" s="367">
        <v>13.6</v>
      </c>
      <c r="AR55" s="368">
        <v>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1488523</v>
      </c>
      <c r="AN56" s="372">
        <v>13019</v>
      </c>
      <c r="AO56" s="373">
        <v>-10.1</v>
      </c>
      <c r="AP56" s="374">
        <v>32778</v>
      </c>
      <c r="AQ56" s="375">
        <v>2</v>
      </c>
      <c r="AR56" s="376">
        <v>-12.1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12344698</v>
      </c>
      <c r="AN57" s="364">
        <v>107935</v>
      </c>
      <c r="AO57" s="365">
        <v>-3.4</v>
      </c>
      <c r="AP57" s="366">
        <v>68655</v>
      </c>
      <c r="AQ57" s="367">
        <v>4.0999999999999996</v>
      </c>
      <c r="AR57" s="368">
        <v>-7.5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1219014</v>
      </c>
      <c r="AN58" s="372">
        <v>10658</v>
      </c>
      <c r="AO58" s="373">
        <v>-18.100000000000001</v>
      </c>
      <c r="AP58" s="374">
        <v>32316</v>
      </c>
      <c r="AQ58" s="375">
        <v>-1.4</v>
      </c>
      <c r="AR58" s="376">
        <v>-16.7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10483040</v>
      </c>
      <c r="AN59" s="364">
        <v>91530</v>
      </c>
      <c r="AO59" s="365">
        <v>-15.2</v>
      </c>
      <c r="AP59" s="366">
        <v>66863</v>
      </c>
      <c r="AQ59" s="367">
        <v>-2.6</v>
      </c>
      <c r="AR59" s="368">
        <v>-12.6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1277004</v>
      </c>
      <c r="AN60" s="372">
        <v>11150</v>
      </c>
      <c r="AO60" s="373">
        <v>4.5999999999999996</v>
      </c>
      <c r="AP60" s="374">
        <v>32770</v>
      </c>
      <c r="AQ60" s="375">
        <v>1.4</v>
      </c>
      <c r="AR60" s="376">
        <v>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9923295</v>
      </c>
      <c r="AN61" s="379">
        <v>86780</v>
      </c>
      <c r="AO61" s="380">
        <v>16.399999999999999</v>
      </c>
      <c r="AP61" s="381">
        <v>62623</v>
      </c>
      <c r="AQ61" s="382">
        <v>5.8</v>
      </c>
      <c r="AR61" s="368">
        <v>10.6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1340214</v>
      </c>
      <c r="AN62" s="372">
        <v>11723</v>
      </c>
      <c r="AO62" s="373">
        <v>7.3</v>
      </c>
      <c r="AP62" s="374">
        <v>31670</v>
      </c>
      <c r="AQ62" s="375">
        <v>5.4</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7Oolehp02VEgHNlp9GNuncOUUSDGVSkZu0zsolIbZvrE2Pd+fn4HTYfPi/WjAwiQcifK+YtPXT79zOk0eeiAg==" saltValue="V8mYp/j4D3RuRp0exC3m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NRVtbagQAPtkD0hWDe8qFVfryRdKb/luo3YNio7eWl++UYYP6UB09awco4qrLEDXTWQeFuHN2XkoCoJXIvFow==" saltValue="MPBGlDUl+uf1HZHeQxtj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AE102" sqref="AE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EmvHNmD0SeaLw6Fgiu3QwGdawzlFjDMYEbRmOd6Ruk4hrfFsT08TBaDWDwZ70IRNO4vLV6c4TsPEloEXbVU8A==" saltValue="FNXgFyRmZA7L+BFe8Qhd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17.04</v>
      </c>
      <c r="G47" s="12">
        <v>17.52</v>
      </c>
      <c r="H47" s="12">
        <v>13.61</v>
      </c>
      <c r="I47" s="12">
        <v>13.95</v>
      </c>
      <c r="J47" s="13">
        <v>16.8</v>
      </c>
    </row>
    <row r="48" spans="2:10" ht="57.75" customHeight="1" x14ac:dyDescent="0.15">
      <c r="B48" s="14"/>
      <c r="C48" s="1196" t="s">
        <v>4</v>
      </c>
      <c r="D48" s="1196"/>
      <c r="E48" s="1197"/>
      <c r="F48" s="15">
        <v>3.55</v>
      </c>
      <c r="G48" s="16">
        <v>4.7</v>
      </c>
      <c r="H48" s="16">
        <v>2.66</v>
      </c>
      <c r="I48" s="16">
        <v>3.73</v>
      </c>
      <c r="J48" s="17">
        <v>3.87</v>
      </c>
    </row>
    <row r="49" spans="2:10" ht="57.75" customHeight="1" thickBot="1" x14ac:dyDescent="0.2">
      <c r="B49" s="18"/>
      <c r="C49" s="1198" t="s">
        <v>5</v>
      </c>
      <c r="D49" s="1198"/>
      <c r="E49" s="1199"/>
      <c r="F49" s="19">
        <v>1.07</v>
      </c>
      <c r="G49" s="20">
        <v>2.0299999999999998</v>
      </c>
      <c r="H49" s="20" t="s">
        <v>557</v>
      </c>
      <c r="I49" s="20">
        <v>1.5</v>
      </c>
      <c r="J49" s="21">
        <v>3.21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i2RkZMxx6IOoEEUvMwuZuktasSq0Av6qEmneP6uoZ898MY1ghEC1pHbyKM3EK1djJS6lPsfGAhxhT9lyXJ7Sg==" saltValue="o+hnrh6Fi8+TXapjzBMG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558</v>
      </c>
      <c r="D34" s="1206"/>
      <c r="E34" s="1207"/>
      <c r="F34" s="32">
        <v>12.86</v>
      </c>
      <c r="G34" s="33">
        <v>13.51</v>
      </c>
      <c r="H34" s="33">
        <v>13.09</v>
      </c>
      <c r="I34" s="33">
        <v>11.92</v>
      </c>
      <c r="J34" s="34">
        <v>11.2</v>
      </c>
      <c r="K34" s="22"/>
      <c r="L34" s="22"/>
      <c r="M34" s="22"/>
      <c r="N34" s="22"/>
      <c r="O34" s="22"/>
      <c r="P34" s="22"/>
    </row>
    <row r="35" spans="1:16" ht="39" customHeight="1" x14ac:dyDescent="0.15">
      <c r="A35" s="22"/>
      <c r="B35" s="35"/>
      <c r="C35" s="1200" t="s">
        <v>559</v>
      </c>
      <c r="D35" s="1201"/>
      <c r="E35" s="1202"/>
      <c r="F35" s="36">
        <v>3.52</v>
      </c>
      <c r="G35" s="37">
        <v>4.6900000000000004</v>
      </c>
      <c r="H35" s="37">
        <v>2.65</v>
      </c>
      <c r="I35" s="37">
        <v>3.72</v>
      </c>
      <c r="J35" s="38">
        <v>3.87</v>
      </c>
      <c r="K35" s="22"/>
      <c r="L35" s="22"/>
      <c r="M35" s="22"/>
      <c r="N35" s="22"/>
      <c r="O35" s="22"/>
      <c r="P35" s="22"/>
    </row>
    <row r="36" spans="1:16" ht="39" customHeight="1" x14ac:dyDescent="0.15">
      <c r="A36" s="22"/>
      <c r="B36" s="35"/>
      <c r="C36" s="1200" t="s">
        <v>560</v>
      </c>
      <c r="D36" s="1201"/>
      <c r="E36" s="1202"/>
      <c r="F36" s="36">
        <v>0.36</v>
      </c>
      <c r="G36" s="37">
        <v>0.54</v>
      </c>
      <c r="H36" s="37">
        <v>0.71</v>
      </c>
      <c r="I36" s="37">
        <v>0.8</v>
      </c>
      <c r="J36" s="38">
        <v>1.3</v>
      </c>
      <c r="K36" s="22"/>
      <c r="L36" s="22"/>
      <c r="M36" s="22"/>
      <c r="N36" s="22"/>
      <c r="O36" s="22"/>
      <c r="P36" s="22"/>
    </row>
    <row r="37" spans="1:16" ht="39" customHeight="1" x14ac:dyDescent="0.15">
      <c r="A37" s="22"/>
      <c r="B37" s="35"/>
      <c r="C37" s="1200" t="s">
        <v>561</v>
      </c>
      <c r="D37" s="1201"/>
      <c r="E37" s="1202"/>
      <c r="F37" s="36">
        <v>0.02</v>
      </c>
      <c r="G37" s="37">
        <v>0</v>
      </c>
      <c r="H37" s="37">
        <v>0</v>
      </c>
      <c r="I37" s="37">
        <v>0</v>
      </c>
      <c r="J37" s="38">
        <v>0.28999999999999998</v>
      </c>
      <c r="K37" s="22"/>
      <c r="L37" s="22"/>
      <c r="M37" s="22"/>
      <c r="N37" s="22"/>
      <c r="O37" s="22"/>
      <c r="P37" s="22"/>
    </row>
    <row r="38" spans="1:16" ht="39" customHeight="1" x14ac:dyDescent="0.15">
      <c r="A38" s="22"/>
      <c r="B38" s="35"/>
      <c r="C38" s="1200" t="s">
        <v>562</v>
      </c>
      <c r="D38" s="1201"/>
      <c r="E38" s="1202"/>
      <c r="F38" s="36">
        <v>0.16</v>
      </c>
      <c r="G38" s="37">
        <v>0.21</v>
      </c>
      <c r="H38" s="37">
        <v>0.28000000000000003</v>
      </c>
      <c r="I38" s="37">
        <v>0.19</v>
      </c>
      <c r="J38" s="38">
        <v>0.1</v>
      </c>
      <c r="K38" s="22"/>
      <c r="L38" s="22"/>
      <c r="M38" s="22"/>
      <c r="N38" s="22"/>
      <c r="O38" s="22"/>
      <c r="P38" s="22"/>
    </row>
    <row r="39" spans="1:16" ht="39" customHeight="1" x14ac:dyDescent="0.15">
      <c r="A39" s="22"/>
      <c r="B39" s="35"/>
      <c r="C39" s="1200" t="s">
        <v>563</v>
      </c>
      <c r="D39" s="1201"/>
      <c r="E39" s="1202"/>
      <c r="F39" s="36" t="s">
        <v>564</v>
      </c>
      <c r="G39" s="37">
        <v>0.08</v>
      </c>
      <c r="H39" s="37">
        <v>0.1</v>
      </c>
      <c r="I39" s="37">
        <v>1.25</v>
      </c>
      <c r="J39" s="38">
        <v>0.09</v>
      </c>
      <c r="K39" s="22"/>
      <c r="L39" s="22"/>
      <c r="M39" s="22"/>
      <c r="N39" s="22"/>
      <c r="O39" s="22"/>
      <c r="P39" s="22"/>
    </row>
    <row r="40" spans="1:16" ht="39" customHeight="1" x14ac:dyDescent="0.15">
      <c r="A40" s="22"/>
      <c r="B40" s="35"/>
      <c r="C40" s="1200" t="s">
        <v>565</v>
      </c>
      <c r="D40" s="1201"/>
      <c r="E40" s="1202"/>
      <c r="F40" s="36">
        <v>0.83</v>
      </c>
      <c r="G40" s="37">
        <v>0.95</v>
      </c>
      <c r="H40" s="37">
        <v>1.0900000000000001</v>
      </c>
      <c r="I40" s="37">
        <v>1.51</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566</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567</v>
      </c>
      <c r="D43" s="1204"/>
      <c r="E43" s="1205"/>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tXSwB19TcVMBRCQGcATHSE1nKG6Yu+VEZHjdYs09V9A2QcT4uxiC9c71Tt/f1Uonu/pU8tO9sMiUioxn2bieA==" saltValue="DMU9dxFKCKjNWLrGXJ2R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37"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3556</v>
      </c>
      <c r="L45" s="60">
        <v>3431</v>
      </c>
      <c r="M45" s="60">
        <v>3411</v>
      </c>
      <c r="N45" s="60">
        <v>3207</v>
      </c>
      <c r="O45" s="61">
        <v>3111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10"/>
      <c r="C48" s="1211"/>
      <c r="D48" s="62"/>
      <c r="E48" s="1216" t="s">
        <v>15</v>
      </c>
      <c r="F48" s="1216"/>
      <c r="G48" s="1216"/>
      <c r="H48" s="1216"/>
      <c r="I48" s="1216"/>
      <c r="J48" s="1217"/>
      <c r="K48" s="63">
        <v>256</v>
      </c>
      <c r="L48" s="64">
        <v>280</v>
      </c>
      <c r="M48" s="64">
        <v>222</v>
      </c>
      <c r="N48" s="64">
        <v>125</v>
      </c>
      <c r="O48" s="65">
        <v>174</v>
      </c>
      <c r="P48" s="48"/>
      <c r="Q48" s="48"/>
      <c r="R48" s="48"/>
      <c r="S48" s="48"/>
      <c r="T48" s="48"/>
      <c r="U48" s="48"/>
    </row>
    <row r="49" spans="1:21" ht="30.75" customHeight="1" x14ac:dyDescent="0.15">
      <c r="A49" s="48"/>
      <c r="B49" s="1210"/>
      <c r="C49" s="1211"/>
      <c r="D49" s="62"/>
      <c r="E49" s="1216" t="s">
        <v>16</v>
      </c>
      <c r="F49" s="1216"/>
      <c r="G49" s="1216"/>
      <c r="H49" s="1216"/>
      <c r="I49" s="1216"/>
      <c r="J49" s="1217"/>
      <c r="K49" s="63">
        <v>85</v>
      </c>
      <c r="L49" s="64">
        <v>88</v>
      </c>
      <c r="M49" s="64">
        <v>89</v>
      </c>
      <c r="N49" s="64">
        <v>79</v>
      </c>
      <c r="O49" s="65">
        <v>77</v>
      </c>
      <c r="P49" s="48"/>
      <c r="Q49" s="48"/>
      <c r="R49" s="48"/>
      <c r="S49" s="48"/>
      <c r="T49" s="48"/>
      <c r="U49" s="48"/>
    </row>
    <row r="50" spans="1:21" ht="30.75" customHeight="1" x14ac:dyDescent="0.15">
      <c r="A50" s="48"/>
      <c r="B50" s="1210"/>
      <c r="C50" s="1211"/>
      <c r="D50" s="62"/>
      <c r="E50" s="1216" t="s">
        <v>17</v>
      </c>
      <c r="F50" s="1216"/>
      <c r="G50" s="1216"/>
      <c r="H50" s="1216"/>
      <c r="I50" s="1216"/>
      <c r="J50" s="1217"/>
      <c r="K50" s="63">
        <v>70</v>
      </c>
      <c r="L50" s="64">
        <v>70</v>
      </c>
      <c r="M50" s="64">
        <v>70</v>
      </c>
      <c r="N50" s="64">
        <v>69</v>
      </c>
      <c r="O50" s="65" t="s">
        <v>510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2304</v>
      </c>
      <c r="L52" s="64">
        <v>2210</v>
      </c>
      <c r="M52" s="64">
        <v>2226</v>
      </c>
      <c r="N52" s="64">
        <v>2197</v>
      </c>
      <c r="O52" s="65">
        <v>2158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1663</v>
      </c>
      <c r="L53" s="69">
        <v>1659</v>
      </c>
      <c r="M53" s="69">
        <v>1566</v>
      </c>
      <c r="N53" s="69">
        <v>1283</v>
      </c>
      <c r="O53" s="70">
        <v>1204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510</v>
      </c>
      <c r="L57" s="83" t="s">
        <v>510</v>
      </c>
      <c r="M57" s="83" t="s">
        <v>510</v>
      </c>
      <c r="N57" s="83" t="s">
        <v>510</v>
      </c>
      <c r="O57" s="84" t="s">
        <v>510</v>
      </c>
    </row>
    <row r="58" spans="1:21" ht="31.5" customHeight="1" thickBot="1" x14ac:dyDescent="0.2">
      <c r="B58" s="1226"/>
      <c r="C58" s="1227"/>
      <c r="D58" s="1231" t="s">
        <v>27</v>
      </c>
      <c r="E58" s="1232"/>
      <c r="F58" s="1232"/>
      <c r="G58" s="1232"/>
      <c r="H58" s="1232"/>
      <c r="I58" s="1232"/>
      <c r="J58" s="1233"/>
      <c r="K58" s="85" t="s">
        <v>510</v>
      </c>
      <c r="L58" s="86" t="s">
        <v>510</v>
      </c>
      <c r="M58" s="86" t="s">
        <v>510</v>
      </c>
      <c r="N58" s="86" t="s">
        <v>510</v>
      </c>
      <c r="O58" s="87" t="s">
        <v>510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v3+S3/R44XeIDt9xom6HfBqkhZdBtLv9rcAELjdzSDwaBlcpwUQAnlu+o8bX8TKlaPNc7jzd+mG6+xmyjbsFw==" saltValue="4VWQor4BgSWghBre8yNc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8" zoomScaleSheetLayoutView="100" workbookViewId="0">
      <selection activeCell="M48" sqref="M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34" t="s">
        <v>30</v>
      </c>
      <c r="C41" s="1235"/>
      <c r="D41" s="101"/>
      <c r="E41" s="1240" t="s">
        <v>31</v>
      </c>
      <c r="F41" s="1240"/>
      <c r="G41" s="1240"/>
      <c r="H41" s="1241"/>
      <c r="I41" s="102">
        <v>36454</v>
      </c>
      <c r="J41" s="103">
        <v>36460</v>
      </c>
      <c r="K41" s="103">
        <v>36888</v>
      </c>
      <c r="L41" s="103">
        <v>37207</v>
      </c>
      <c r="M41" s="104">
        <v>37502</v>
      </c>
    </row>
    <row r="42" spans="2:13" ht="27.75" customHeight="1" x14ac:dyDescent="0.15">
      <c r="B42" s="1236"/>
      <c r="C42" s="1237"/>
      <c r="D42" s="105"/>
      <c r="E42" s="1242" t="s">
        <v>32</v>
      </c>
      <c r="F42" s="1242"/>
      <c r="G42" s="1242"/>
      <c r="H42" s="1243"/>
      <c r="I42" s="106" t="s">
        <v>510</v>
      </c>
      <c r="J42" s="107">
        <v>124</v>
      </c>
      <c r="K42" s="107">
        <v>125</v>
      </c>
      <c r="L42" s="107">
        <v>309</v>
      </c>
      <c r="M42" s="108">
        <v>148</v>
      </c>
    </row>
    <row r="43" spans="2:13" ht="27.75" customHeight="1" x14ac:dyDescent="0.15">
      <c r="B43" s="1236"/>
      <c r="C43" s="1237"/>
      <c r="D43" s="105"/>
      <c r="E43" s="1242" t="s">
        <v>33</v>
      </c>
      <c r="F43" s="1242"/>
      <c r="G43" s="1242"/>
      <c r="H43" s="1243"/>
      <c r="I43" s="106">
        <v>2803</v>
      </c>
      <c r="J43" s="107">
        <v>2889</v>
      </c>
      <c r="K43" s="107">
        <v>2796</v>
      </c>
      <c r="L43" s="107">
        <v>2315</v>
      </c>
      <c r="M43" s="108">
        <v>1938</v>
      </c>
    </row>
    <row r="44" spans="2:13" ht="27.75" customHeight="1" x14ac:dyDescent="0.15">
      <c r="B44" s="1236"/>
      <c r="C44" s="1237"/>
      <c r="D44" s="105"/>
      <c r="E44" s="1242" t="s">
        <v>34</v>
      </c>
      <c r="F44" s="1242"/>
      <c r="G44" s="1242"/>
      <c r="H44" s="1243"/>
      <c r="I44" s="106">
        <v>797</v>
      </c>
      <c r="J44" s="107">
        <v>735</v>
      </c>
      <c r="K44" s="107">
        <v>664</v>
      </c>
      <c r="L44" s="107">
        <v>616</v>
      </c>
      <c r="M44" s="108">
        <v>596</v>
      </c>
    </row>
    <row r="45" spans="2:13" ht="27.75" customHeight="1" x14ac:dyDescent="0.15">
      <c r="B45" s="1236"/>
      <c r="C45" s="1237"/>
      <c r="D45" s="105"/>
      <c r="E45" s="1242" t="s">
        <v>35</v>
      </c>
      <c r="F45" s="1242"/>
      <c r="G45" s="1242"/>
      <c r="H45" s="1243"/>
      <c r="I45" s="106">
        <v>2189</v>
      </c>
      <c r="J45" s="107">
        <v>1604</v>
      </c>
      <c r="K45" s="107">
        <v>1805</v>
      </c>
      <c r="L45" s="107">
        <v>1851</v>
      </c>
      <c r="M45" s="108">
        <v>1810</v>
      </c>
    </row>
    <row r="46" spans="2:13" ht="27.75" customHeight="1" x14ac:dyDescent="0.15">
      <c r="B46" s="1236"/>
      <c r="C46" s="1237"/>
      <c r="D46" s="109"/>
      <c r="E46" s="1242" t="s">
        <v>36</v>
      </c>
      <c r="F46" s="1242"/>
      <c r="G46" s="1242"/>
      <c r="H46" s="1243"/>
      <c r="I46" s="106">
        <v>2</v>
      </c>
      <c r="J46" s="107">
        <v>1</v>
      </c>
      <c r="K46" s="107">
        <v>1</v>
      </c>
      <c r="L46" s="107">
        <v>0</v>
      </c>
      <c r="M46" s="108">
        <v>0</v>
      </c>
    </row>
    <row r="47" spans="2:13" ht="27.75" customHeight="1" x14ac:dyDescent="0.15">
      <c r="B47" s="1236"/>
      <c r="C47" s="1237"/>
      <c r="D47" s="110"/>
      <c r="E47" s="1244" t="s">
        <v>37</v>
      </c>
      <c r="F47" s="1245"/>
      <c r="G47" s="1245"/>
      <c r="H47" s="1246"/>
      <c r="I47" s="106" t="s">
        <v>510</v>
      </c>
      <c r="J47" s="107" t="s">
        <v>510</v>
      </c>
      <c r="K47" s="107" t="s">
        <v>510</v>
      </c>
      <c r="L47" s="107" t="s">
        <v>510</v>
      </c>
      <c r="M47" s="108" t="s">
        <v>510</v>
      </c>
    </row>
    <row r="48" spans="2:13" ht="27.75" customHeight="1" x14ac:dyDescent="0.15">
      <c r="B48" s="1236"/>
      <c r="C48" s="1237"/>
      <c r="D48" s="105"/>
      <c r="E48" s="1242" t="s">
        <v>38</v>
      </c>
      <c r="F48" s="1242"/>
      <c r="G48" s="1242"/>
      <c r="H48" s="1243"/>
      <c r="I48" s="106" t="s">
        <v>510</v>
      </c>
      <c r="J48" s="107" t="s">
        <v>510</v>
      </c>
      <c r="K48" s="107" t="s">
        <v>510</v>
      </c>
      <c r="L48" s="107" t="s">
        <v>510</v>
      </c>
      <c r="M48" s="108" t="s">
        <v>510</v>
      </c>
    </row>
    <row r="49" spans="2:13" ht="27.75" customHeight="1" x14ac:dyDescent="0.15">
      <c r="B49" s="1238"/>
      <c r="C49" s="1239"/>
      <c r="D49" s="105"/>
      <c r="E49" s="1242" t="s">
        <v>39</v>
      </c>
      <c r="F49" s="1242"/>
      <c r="G49" s="1242"/>
      <c r="H49" s="1243"/>
      <c r="I49" s="106" t="s">
        <v>510</v>
      </c>
      <c r="J49" s="107" t="s">
        <v>510</v>
      </c>
      <c r="K49" s="107" t="s">
        <v>510</v>
      </c>
      <c r="L49" s="107" t="s">
        <v>510</v>
      </c>
      <c r="M49" s="108" t="s">
        <v>510</v>
      </c>
    </row>
    <row r="50" spans="2:13" ht="27.75" customHeight="1" x14ac:dyDescent="0.15">
      <c r="B50" s="1247" t="s">
        <v>40</v>
      </c>
      <c r="C50" s="1248"/>
      <c r="D50" s="111"/>
      <c r="E50" s="1242" t="s">
        <v>41</v>
      </c>
      <c r="F50" s="1242"/>
      <c r="G50" s="1242"/>
      <c r="H50" s="1243"/>
      <c r="I50" s="106">
        <v>6580</v>
      </c>
      <c r="J50" s="107">
        <v>7186</v>
      </c>
      <c r="K50" s="107">
        <v>6696</v>
      </c>
      <c r="L50" s="107">
        <v>6798</v>
      </c>
      <c r="M50" s="108">
        <v>7312</v>
      </c>
    </row>
    <row r="51" spans="2:13" ht="27.75" customHeight="1" x14ac:dyDescent="0.15">
      <c r="B51" s="1236"/>
      <c r="C51" s="1237"/>
      <c r="D51" s="105"/>
      <c r="E51" s="1242" t="s">
        <v>42</v>
      </c>
      <c r="F51" s="1242"/>
      <c r="G51" s="1242"/>
      <c r="H51" s="1243"/>
      <c r="I51" s="106">
        <v>270</v>
      </c>
      <c r="J51" s="107">
        <v>288</v>
      </c>
      <c r="K51" s="107">
        <v>305</v>
      </c>
      <c r="L51" s="107">
        <v>266</v>
      </c>
      <c r="M51" s="108">
        <v>236</v>
      </c>
    </row>
    <row r="52" spans="2:13" ht="27.75" customHeight="1" x14ac:dyDescent="0.15">
      <c r="B52" s="1238"/>
      <c r="C52" s="1239"/>
      <c r="D52" s="105"/>
      <c r="E52" s="1242" t="s">
        <v>43</v>
      </c>
      <c r="F52" s="1242"/>
      <c r="G52" s="1242"/>
      <c r="H52" s="1243"/>
      <c r="I52" s="106">
        <v>26118</v>
      </c>
      <c r="J52" s="107">
        <v>26640</v>
      </c>
      <c r="K52" s="107">
        <v>27088</v>
      </c>
      <c r="L52" s="107">
        <v>27613</v>
      </c>
      <c r="M52" s="108">
        <v>28197</v>
      </c>
    </row>
    <row r="53" spans="2:13" ht="27.75" customHeight="1" thickBot="1" x14ac:dyDescent="0.2">
      <c r="B53" s="1249" t="s">
        <v>44</v>
      </c>
      <c r="C53" s="1250"/>
      <c r="D53" s="112"/>
      <c r="E53" s="1251" t="s">
        <v>45</v>
      </c>
      <c r="F53" s="1251"/>
      <c r="G53" s="1251"/>
      <c r="H53" s="1252"/>
      <c r="I53" s="113">
        <v>9277</v>
      </c>
      <c r="J53" s="114">
        <v>7699</v>
      </c>
      <c r="K53" s="114">
        <v>8190</v>
      </c>
      <c r="L53" s="114">
        <v>7622</v>
      </c>
      <c r="M53" s="115">
        <v>6251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9yV4FEdKaTWnsH5+L89DWkI10uWZnVJEZfLKhNnjPGh6sDVh4N8uqyEHwfRuXzauExO+41WS1sdgjfRDdV3Mg==" saltValue="FI/N2IaRIin9Zp5nNbYq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2990</v>
      </c>
      <c r="G55" s="127">
        <v>3082</v>
      </c>
      <c r="H55" s="128">
        <v>3758</v>
      </c>
    </row>
    <row r="56" spans="2:8" ht="52.5" customHeight="1" x14ac:dyDescent="0.15">
      <c r="B56" s="129"/>
      <c r="C56" s="1263" t="s">
        <v>49</v>
      </c>
      <c r="D56" s="1263"/>
      <c r="E56" s="1264"/>
      <c r="F56" s="130">
        <v>327</v>
      </c>
      <c r="G56" s="130">
        <v>328</v>
      </c>
      <c r="H56" s="131">
        <v>529</v>
      </c>
    </row>
    <row r="57" spans="2:8" ht="53.25" customHeight="1" x14ac:dyDescent="0.15">
      <c r="B57" s="129"/>
      <c r="C57" s="1265" t="s">
        <v>50</v>
      </c>
      <c r="D57" s="1265"/>
      <c r="E57" s="1266"/>
      <c r="F57" s="132">
        <v>7938</v>
      </c>
      <c r="G57" s="132">
        <v>7082</v>
      </c>
      <c r="H57" s="133">
        <v>6430</v>
      </c>
    </row>
    <row r="58" spans="2:8" ht="45.75" customHeight="1" x14ac:dyDescent="0.15">
      <c r="B58" s="134"/>
      <c r="C58" s="1253" t="s">
        <v>604</v>
      </c>
      <c r="D58" s="1254"/>
      <c r="E58" s="1255"/>
      <c r="F58" s="135">
        <v>3237</v>
      </c>
      <c r="G58" s="135">
        <v>2936</v>
      </c>
      <c r="H58" s="136">
        <v>3001</v>
      </c>
    </row>
    <row r="59" spans="2:8" ht="45.75" customHeight="1" x14ac:dyDescent="0.15">
      <c r="B59" s="134"/>
      <c r="C59" s="1253" t="s">
        <v>603</v>
      </c>
      <c r="D59" s="1254"/>
      <c r="E59" s="1255"/>
      <c r="F59" s="135">
        <v>640</v>
      </c>
      <c r="G59" s="135">
        <v>720</v>
      </c>
      <c r="H59" s="136">
        <v>1033</v>
      </c>
    </row>
    <row r="60" spans="2:8" ht="45.75" customHeight="1" x14ac:dyDescent="0.15">
      <c r="B60" s="134"/>
      <c r="C60" s="1253" t="s">
        <v>605</v>
      </c>
      <c r="D60" s="1254"/>
      <c r="E60" s="1255"/>
      <c r="F60" s="135">
        <v>2193</v>
      </c>
      <c r="G60" s="135">
        <v>1375</v>
      </c>
      <c r="H60" s="136">
        <v>915</v>
      </c>
    </row>
    <row r="61" spans="2:8" ht="45.75" customHeight="1" x14ac:dyDescent="0.15">
      <c r="B61" s="134"/>
      <c r="C61" s="1253" t="s">
        <v>606</v>
      </c>
      <c r="D61" s="1254"/>
      <c r="E61" s="1255"/>
      <c r="F61" s="135">
        <v>795</v>
      </c>
      <c r="G61" s="135">
        <v>645</v>
      </c>
      <c r="H61" s="136">
        <v>609</v>
      </c>
    </row>
    <row r="62" spans="2:8" ht="45.75" customHeight="1" thickBot="1" x14ac:dyDescent="0.2">
      <c r="B62" s="137"/>
      <c r="C62" s="1256" t="s">
        <v>607</v>
      </c>
      <c r="D62" s="1257"/>
      <c r="E62" s="1258"/>
      <c r="F62" s="138">
        <v>102</v>
      </c>
      <c r="G62" s="138">
        <v>203</v>
      </c>
      <c r="H62" s="139">
        <v>317</v>
      </c>
    </row>
    <row r="63" spans="2:8" ht="52.5" customHeight="1" thickBot="1" x14ac:dyDescent="0.2">
      <c r="B63" s="140"/>
      <c r="C63" s="1259" t="s">
        <v>51</v>
      </c>
      <c r="D63" s="1259"/>
      <c r="E63" s="1260"/>
      <c r="F63" s="141">
        <v>11255</v>
      </c>
      <c r="G63" s="141">
        <v>10493</v>
      </c>
      <c r="H63" s="142">
        <v>10717</v>
      </c>
    </row>
    <row r="64" spans="2:8" ht="15" customHeight="1" x14ac:dyDescent="0.15"/>
    <row r="65" ht="0" hidden="1" customHeight="1" x14ac:dyDescent="0.15"/>
    <row r="66" ht="0" hidden="1" customHeight="1" x14ac:dyDescent="0.15"/>
  </sheetData>
  <sheetProtection algorithmName="SHA-512" hashValue="MWVrJ/J1TqokZuu/sR1lV9Am25dZz08XCOyHRH3lue2ByukRqNs8p/Yj+vhls6ygPA/D/P/3Qqbb8Jv9ml7NdA==" saltValue="CgBG9RfNmlZqB0jiXdav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62831</v>
      </c>
      <c r="E3" s="161"/>
      <c r="F3" s="162">
        <v>53605</v>
      </c>
      <c r="G3" s="163"/>
      <c r="H3" s="164"/>
    </row>
    <row r="4" spans="1:8" x14ac:dyDescent="0.15">
      <c r="A4" s="165"/>
      <c r="B4" s="166"/>
      <c r="C4" s="167"/>
      <c r="D4" s="168">
        <v>9300</v>
      </c>
      <c r="E4" s="169"/>
      <c r="F4" s="170">
        <v>28343</v>
      </c>
      <c r="G4" s="171"/>
      <c r="H4" s="172"/>
    </row>
    <row r="5" spans="1:8" x14ac:dyDescent="0.15">
      <c r="A5" s="153" t="s">
        <v>544</v>
      </c>
      <c r="B5" s="158"/>
      <c r="C5" s="159"/>
      <c r="D5" s="160">
        <v>59875</v>
      </c>
      <c r="E5" s="161"/>
      <c r="F5" s="162">
        <v>58051</v>
      </c>
      <c r="G5" s="163"/>
      <c r="H5" s="164"/>
    </row>
    <row r="6" spans="1:8" x14ac:dyDescent="0.15">
      <c r="A6" s="165"/>
      <c r="B6" s="166"/>
      <c r="C6" s="167"/>
      <c r="D6" s="168">
        <v>14488</v>
      </c>
      <c r="E6" s="169"/>
      <c r="F6" s="170">
        <v>32143</v>
      </c>
      <c r="G6" s="171"/>
      <c r="H6" s="172"/>
    </row>
    <row r="7" spans="1:8" x14ac:dyDescent="0.15">
      <c r="A7" s="153" t="s">
        <v>545</v>
      </c>
      <c r="B7" s="158"/>
      <c r="C7" s="159"/>
      <c r="D7" s="160">
        <v>111731</v>
      </c>
      <c r="E7" s="161"/>
      <c r="F7" s="162">
        <v>65942</v>
      </c>
      <c r="G7" s="163"/>
      <c r="H7" s="164"/>
    </row>
    <row r="8" spans="1:8" x14ac:dyDescent="0.15">
      <c r="A8" s="165"/>
      <c r="B8" s="166"/>
      <c r="C8" s="167"/>
      <c r="D8" s="168">
        <v>13019</v>
      </c>
      <c r="E8" s="169"/>
      <c r="F8" s="170">
        <v>32778</v>
      </c>
      <c r="G8" s="171"/>
      <c r="H8" s="172"/>
    </row>
    <row r="9" spans="1:8" x14ac:dyDescent="0.15">
      <c r="A9" s="153" t="s">
        <v>546</v>
      </c>
      <c r="B9" s="158"/>
      <c r="C9" s="159"/>
      <c r="D9" s="160">
        <v>107935</v>
      </c>
      <c r="E9" s="161"/>
      <c r="F9" s="162">
        <v>68655</v>
      </c>
      <c r="G9" s="163"/>
      <c r="H9" s="164"/>
    </row>
    <row r="10" spans="1:8" x14ac:dyDescent="0.15">
      <c r="A10" s="165"/>
      <c r="B10" s="166"/>
      <c r="C10" s="167"/>
      <c r="D10" s="168">
        <v>10658</v>
      </c>
      <c r="E10" s="169"/>
      <c r="F10" s="170">
        <v>32316</v>
      </c>
      <c r="G10" s="171"/>
      <c r="H10" s="172"/>
    </row>
    <row r="11" spans="1:8" x14ac:dyDescent="0.15">
      <c r="A11" s="153" t="s">
        <v>547</v>
      </c>
      <c r="B11" s="158"/>
      <c r="C11" s="159"/>
      <c r="D11" s="160">
        <v>91530</v>
      </c>
      <c r="E11" s="161"/>
      <c r="F11" s="162">
        <v>66863</v>
      </c>
      <c r="G11" s="163"/>
      <c r="H11" s="164"/>
    </row>
    <row r="12" spans="1:8" x14ac:dyDescent="0.15">
      <c r="A12" s="165"/>
      <c r="B12" s="166"/>
      <c r="C12" s="173"/>
      <c r="D12" s="168">
        <v>11150</v>
      </c>
      <c r="E12" s="169"/>
      <c r="F12" s="170">
        <v>32770</v>
      </c>
      <c r="G12" s="171"/>
      <c r="H12" s="172"/>
    </row>
    <row r="13" spans="1:8" x14ac:dyDescent="0.15">
      <c r="A13" s="153"/>
      <c r="B13" s="158"/>
      <c r="C13" s="174"/>
      <c r="D13" s="175">
        <v>86780</v>
      </c>
      <c r="E13" s="176"/>
      <c r="F13" s="177">
        <v>62623</v>
      </c>
      <c r="G13" s="178"/>
      <c r="H13" s="164"/>
    </row>
    <row r="14" spans="1:8" x14ac:dyDescent="0.15">
      <c r="A14" s="165"/>
      <c r="B14" s="166"/>
      <c r="C14" s="167"/>
      <c r="D14" s="168">
        <v>11723</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3.55</v>
      </c>
      <c r="C19" s="179">
        <f>ROUND(VALUE(SUBSTITUTE(実質収支比率等に係る経年分析!G$48,"▲","-")),2)</f>
        <v>4.7</v>
      </c>
      <c r="D19" s="179">
        <f>ROUND(VALUE(SUBSTITUTE(実質収支比率等に係る経年分析!H$48,"▲","-")),2)</f>
        <v>2.66</v>
      </c>
      <c r="E19" s="179">
        <f>ROUND(VALUE(SUBSTITUTE(実質収支比率等に係る経年分析!I$48,"▲","-")),2)</f>
        <v>3.73</v>
      </c>
      <c r="F19" s="179">
        <f>ROUND(VALUE(SUBSTITUTE(実質収支比率等に係る経年分析!J$48,"▲","-")),2)</f>
        <v>3.87</v>
      </c>
    </row>
    <row r="20" spans="1:11" x14ac:dyDescent="0.15">
      <c r="A20" s="179" t="s">
        <v>55</v>
      </c>
      <c r="B20" s="179">
        <f>ROUND(VALUE(SUBSTITUTE(実質収支比率等に係る経年分析!F$47,"▲","-")),2)</f>
        <v>17.04</v>
      </c>
      <c r="C20" s="179">
        <f>ROUND(VALUE(SUBSTITUTE(実質収支比率等に係る経年分析!G$47,"▲","-")),2)</f>
        <v>17.52</v>
      </c>
      <c r="D20" s="179">
        <f>ROUND(VALUE(SUBSTITUTE(実質収支比率等に係る経年分析!H$47,"▲","-")),2)</f>
        <v>13.61</v>
      </c>
      <c r="E20" s="179">
        <f>ROUND(VALUE(SUBSTITUTE(実質収支比率等に係る経年分析!I$47,"▲","-")),2)</f>
        <v>13.95</v>
      </c>
      <c r="F20" s="179">
        <f>ROUND(VALUE(SUBSTITUTE(実質収支比率等に係る経年分析!J$47,"▲","-")),2)</f>
        <v>16.8</v>
      </c>
    </row>
    <row r="21" spans="1:11" x14ac:dyDescent="0.15">
      <c r="A21" s="179" t="s">
        <v>56</v>
      </c>
      <c r="B21" s="179">
        <f>IF(ISNUMBER(VALUE(SUBSTITUTE(実質収支比率等に係る経年分析!F$49,"▲","-"))),ROUND(VALUE(SUBSTITUTE(実質収支比率等に係る経年分析!F$49,"▲","-")),2),NA())</f>
        <v>1.07</v>
      </c>
      <c r="C21" s="179">
        <f>IF(ISNUMBER(VALUE(SUBSTITUTE(実質収支比率等に係る経年分析!G$49,"▲","-"))),ROUND(VALUE(SUBSTITUTE(実質収支比率等に係る経年分析!G$49,"▲","-")),2),NA())</f>
        <v>2.0299999999999998</v>
      </c>
      <c r="D21" s="179">
        <f>IF(ISNUMBER(VALUE(SUBSTITUTE(実質収支比率等に係る経年分析!H$49,"▲","-"))),ROUND(VALUE(SUBSTITUTE(実質収支比率等に係る経年分析!H$49,"▲","-")),2),NA())</f>
        <v>-5.63</v>
      </c>
      <c r="E21" s="179">
        <f>IF(ISNUMBER(VALUE(SUBSTITUTE(実質収支比率等に係る経年分析!I$49,"▲","-"))),ROUND(VALUE(SUBSTITUTE(実質収支比率等に係る経年分析!I$49,"▲","-")),2),NA())</f>
        <v>1.5</v>
      </c>
      <c r="F21" s="179">
        <f>IF(ISNUMBER(VALUE(SUBSTITUTE(実質収支比率等に係る経年分析!J$49,"▲","-"))),ROUND(VALUE(SUBSTITUTE(実質収支比率等に係る経年分析!J$49,"▲","-")),2),NA())</f>
        <v>3.21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0.83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1.0900000000000001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1.51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f>IF(ROUND(VALUE(SUBSTITUTE(連結実質赤字比率に係る赤字・黒字の構成分析!F$39,"▲", "-")), 2) &lt; 0, ABS(ROUND(VALUE(SUBSTITUTE(連結実質赤字比率に係る赤字・黒字の構成分析!F$39,"▲", "-")), 2)), NA())</f>
        <v>0.57999999999999996</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2304</v>
      </c>
      <c r="E42" s="181"/>
      <c r="F42" s="181"/>
      <c r="G42" s="181">
        <f>'実質公債費比率（分子）の構造'!L$52</f>
        <v>2210</v>
      </c>
      <c r="H42" s="181"/>
      <c r="I42" s="181"/>
      <c r="J42" s="181">
        <f>'実質公債費比率（分子）の構造'!M$52</f>
        <v>2226</v>
      </c>
      <c r="K42" s="181"/>
      <c r="L42" s="181"/>
      <c r="M42" s="181">
        <f>'実質公債費比率（分子）の構造'!N$52</f>
        <v>2197</v>
      </c>
      <c r="N42" s="181"/>
      <c r="O42" s="181"/>
      <c r="P42" s="181">
        <f>'実質公債費比率（分子）の構造'!O$52</f>
        <v>2158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70</v>
      </c>
      <c r="C44" s="181"/>
      <c r="D44" s="181"/>
      <c r="E44" s="181">
        <f>'実質公債費比率（分子）の構造'!L$50</f>
        <v>70</v>
      </c>
      <c r="F44" s="181"/>
      <c r="G44" s="181"/>
      <c r="H44" s="181">
        <f>'実質公債費比率（分子）の構造'!M$50</f>
        <v>70</v>
      </c>
      <c r="I44" s="181"/>
      <c r="J44" s="181"/>
      <c r="K44" s="181">
        <f>'実質公債費比率（分子）の構造'!N$50</f>
        <v>69</v>
      </c>
      <c r="L44" s="181"/>
      <c r="M44" s="181"/>
      <c r="N44" s="181" t="str">
        <f>'実質公債費比率（分子）の構造'!O$50</f>
        <v>-</v>
      </c>
      <c r="O44" s="181"/>
      <c r="P44" s="181"/>
    </row>
    <row r="45" spans="1:16" x14ac:dyDescent="0.15">
      <c r="A45" s="181" t="s">
        <v>66</v>
      </c>
      <c r="B45" s="181">
        <f>'実質公債費比率（分子）の構造'!K$49</f>
        <v>85</v>
      </c>
      <c r="C45" s="181"/>
      <c r="D45" s="181"/>
      <c r="E45" s="181">
        <f>'実質公債費比率（分子）の構造'!L$49</f>
        <v>88</v>
      </c>
      <c r="F45" s="181"/>
      <c r="G45" s="181"/>
      <c r="H45" s="181">
        <f>'実質公債費比率（分子）の構造'!M$49</f>
        <v>89</v>
      </c>
      <c r="I45" s="181"/>
      <c r="J45" s="181"/>
      <c r="K45" s="181">
        <f>'実質公債費比率（分子）の構造'!N$49</f>
        <v>79</v>
      </c>
      <c r="L45" s="181"/>
      <c r="M45" s="181"/>
      <c r="N45" s="181">
        <f>'実質公債費比率（分子）の構造'!O$49</f>
        <v>77</v>
      </c>
      <c r="O45" s="181"/>
      <c r="P45" s="181"/>
    </row>
    <row r="46" spans="1:16" x14ac:dyDescent="0.15">
      <c r="A46" s="181" t="s">
        <v>67</v>
      </c>
      <c r="B46" s="181">
        <f>'実質公債費比率（分子）の構造'!K$48</f>
        <v>256</v>
      </c>
      <c r="C46" s="181"/>
      <c r="D46" s="181"/>
      <c r="E46" s="181">
        <f>'実質公債費比率（分子）の構造'!L$48</f>
        <v>280</v>
      </c>
      <c r="F46" s="181"/>
      <c r="G46" s="181"/>
      <c r="H46" s="181">
        <f>'実質公債費比率（分子）の構造'!M$48</f>
        <v>222</v>
      </c>
      <c r="I46" s="181"/>
      <c r="J46" s="181"/>
      <c r="K46" s="181">
        <f>'実質公債費比率（分子）の構造'!N$48</f>
        <v>125</v>
      </c>
      <c r="L46" s="181"/>
      <c r="M46" s="181"/>
      <c r="N46" s="181">
        <f>'実質公債費比率（分子）の構造'!O$48</f>
        <v>174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3556</v>
      </c>
      <c r="C49" s="181"/>
      <c r="D49" s="181"/>
      <c r="E49" s="181">
        <f>'実質公債費比率（分子）の構造'!L$45</f>
        <v>3431</v>
      </c>
      <c r="F49" s="181"/>
      <c r="G49" s="181"/>
      <c r="H49" s="181">
        <f>'実質公債費比率（分子）の構造'!M$45</f>
        <v>3411</v>
      </c>
      <c r="I49" s="181"/>
      <c r="J49" s="181"/>
      <c r="K49" s="181">
        <f>'実質公債費比率（分子）の構造'!N$45</f>
        <v>3207</v>
      </c>
      <c r="L49" s="181"/>
      <c r="M49" s="181"/>
      <c r="N49" s="181">
        <f>'実質公債費比率（分子）の構造'!O$45</f>
        <v>3111</v>
      </c>
      <c r="O49" s="181"/>
      <c r="P49" s="181"/>
    </row>
    <row r="50" spans="1:16" x14ac:dyDescent="0.15">
      <c r="A50" s="181" t="s">
        <v>71</v>
      </c>
      <c r="B50" s="181" t="e">
        <f>NA()</f>
        <v>#N/A</v>
      </c>
      <c r="C50" s="181">
        <f>IF(ISNUMBER('実質公債費比率（分子）の構造'!K$53),'実質公債費比率（分子）の構造'!K$53,NA())</f>
        <v>1663</v>
      </c>
      <c r="D50" s="181" t="e">
        <f>NA()</f>
        <v>#N/A</v>
      </c>
      <c r="E50" s="181" t="e">
        <f>NA()</f>
        <v>#N/A</v>
      </c>
      <c r="F50" s="181">
        <f>IF(ISNUMBER('実質公債費比率（分子）の構造'!L$53),'実質公債費比率（分子）の構造'!L$53,NA())</f>
        <v>1659</v>
      </c>
      <c r="G50" s="181" t="e">
        <f>NA()</f>
        <v>#N/A</v>
      </c>
      <c r="H50" s="181" t="e">
        <f>NA()</f>
        <v>#N/A</v>
      </c>
      <c r="I50" s="181">
        <f>IF(ISNUMBER('実質公債費比率（分子）の構造'!M$53),'実質公債費比率（分子）の構造'!M$53,NA())</f>
        <v>1566</v>
      </c>
      <c r="J50" s="181" t="e">
        <f>NA()</f>
        <v>#N/A</v>
      </c>
      <c r="K50" s="181" t="e">
        <f>NA()</f>
        <v>#N/A</v>
      </c>
      <c r="L50" s="181">
        <f>IF(ISNUMBER('実質公債費比率（分子）の構造'!N$53),'実質公債費比率（分子）の構造'!N$53,NA())</f>
        <v>1283</v>
      </c>
      <c r="M50" s="181" t="e">
        <f>NA()</f>
        <v>#N/A</v>
      </c>
      <c r="N50" s="181" t="e">
        <f>NA()</f>
        <v>#N/A</v>
      </c>
      <c r="O50" s="181">
        <f>IF(ISNUMBER('実質公債費比率（分子）の構造'!O$53),'実質公債費比率（分子）の構造'!O$53,NA())</f>
        <v>1204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26118</v>
      </c>
      <c r="E56" s="180"/>
      <c r="F56" s="180"/>
      <c r="G56" s="180">
        <f>'将来負担比率（分子）の構造'!J$52</f>
        <v>26640</v>
      </c>
      <c r="H56" s="180"/>
      <c r="I56" s="180"/>
      <c r="J56" s="180">
        <f>'将来負担比率（分子）の構造'!K$52</f>
        <v>27088</v>
      </c>
      <c r="K56" s="180"/>
      <c r="L56" s="180"/>
      <c r="M56" s="180">
        <f>'将来負担比率（分子）の構造'!L$52</f>
        <v>27613</v>
      </c>
      <c r="N56" s="180"/>
      <c r="O56" s="180"/>
      <c r="P56" s="180">
        <f>'将来負担比率（分子）の構造'!M$52</f>
        <v>28197</v>
      </c>
    </row>
    <row r="57" spans="1:16" x14ac:dyDescent="0.15">
      <c r="A57" s="180" t="s">
        <v>42</v>
      </c>
      <c r="B57" s="180"/>
      <c r="C57" s="180"/>
      <c r="D57" s="180">
        <f>'将来負担比率（分子）の構造'!I$51</f>
        <v>270</v>
      </c>
      <c r="E57" s="180"/>
      <c r="F57" s="180"/>
      <c r="G57" s="180">
        <f>'将来負担比率（分子）の構造'!J$51</f>
        <v>288</v>
      </c>
      <c r="H57" s="180"/>
      <c r="I57" s="180"/>
      <c r="J57" s="180">
        <f>'将来負担比率（分子）の構造'!K$51</f>
        <v>305</v>
      </c>
      <c r="K57" s="180"/>
      <c r="L57" s="180"/>
      <c r="M57" s="180">
        <f>'将来負担比率（分子）の構造'!L$51</f>
        <v>266</v>
      </c>
      <c r="N57" s="180"/>
      <c r="O57" s="180"/>
      <c r="P57" s="180">
        <f>'将来負担比率（分子）の構造'!M$51</f>
        <v>236</v>
      </c>
    </row>
    <row r="58" spans="1:16" x14ac:dyDescent="0.15">
      <c r="A58" s="180" t="s">
        <v>41</v>
      </c>
      <c r="B58" s="180"/>
      <c r="C58" s="180"/>
      <c r="D58" s="180">
        <f>'将来負担比率（分子）の構造'!I$50</f>
        <v>6580</v>
      </c>
      <c r="E58" s="180"/>
      <c r="F58" s="180"/>
      <c r="G58" s="180">
        <f>'将来負担比率（分子）の構造'!J$50</f>
        <v>7186</v>
      </c>
      <c r="H58" s="180"/>
      <c r="I58" s="180"/>
      <c r="J58" s="180">
        <f>'将来負担比率（分子）の構造'!K$50</f>
        <v>6696</v>
      </c>
      <c r="K58" s="180"/>
      <c r="L58" s="180"/>
      <c r="M58" s="180">
        <f>'将来負担比率（分子）の構造'!L$50</f>
        <v>6798</v>
      </c>
      <c r="N58" s="180"/>
      <c r="O58" s="180"/>
      <c r="P58" s="180">
        <f>'将来負担比率（分子）の構造'!M$50</f>
        <v>7312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1</v>
      </c>
      <c r="F61" s="180"/>
      <c r="G61" s="180"/>
      <c r="H61" s="180">
        <f>'将来負担比率（分子）の構造'!K$46</f>
        <v>1</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2189</v>
      </c>
      <c r="C62" s="180"/>
      <c r="D62" s="180"/>
      <c r="E62" s="180">
        <f>'将来負担比率（分子）の構造'!J$45</f>
        <v>1604</v>
      </c>
      <c r="F62" s="180"/>
      <c r="G62" s="180"/>
      <c r="H62" s="180">
        <f>'将来負担比率（分子）の構造'!K$45</f>
        <v>1805</v>
      </c>
      <c r="I62" s="180"/>
      <c r="J62" s="180"/>
      <c r="K62" s="180">
        <f>'将来負担比率（分子）の構造'!L$45</f>
        <v>1851</v>
      </c>
      <c r="L62" s="180"/>
      <c r="M62" s="180"/>
      <c r="N62" s="180">
        <f>'将来負担比率（分子）の構造'!M$45</f>
        <v>1810</v>
      </c>
      <c r="O62" s="180"/>
      <c r="P62" s="180"/>
    </row>
    <row r="63" spans="1:16" x14ac:dyDescent="0.15">
      <c r="A63" s="180" t="s">
        <v>34</v>
      </c>
      <c r="B63" s="180">
        <f>'将来負担比率（分子）の構造'!I$44</f>
        <v>797</v>
      </c>
      <c r="C63" s="180"/>
      <c r="D63" s="180"/>
      <c r="E63" s="180">
        <f>'将来負担比率（分子）の構造'!J$44</f>
        <v>735</v>
      </c>
      <c r="F63" s="180"/>
      <c r="G63" s="180"/>
      <c r="H63" s="180">
        <f>'将来負担比率（分子）の構造'!K$44</f>
        <v>664</v>
      </c>
      <c r="I63" s="180"/>
      <c r="J63" s="180"/>
      <c r="K63" s="180">
        <f>'将来負担比率（分子）の構造'!L$44</f>
        <v>616</v>
      </c>
      <c r="L63" s="180"/>
      <c r="M63" s="180"/>
      <c r="N63" s="180">
        <f>'将来負担比率（分子）の構造'!M$44</f>
        <v>596</v>
      </c>
      <c r="O63" s="180"/>
      <c r="P63" s="180"/>
    </row>
    <row r="64" spans="1:16" x14ac:dyDescent="0.15">
      <c r="A64" s="180" t="s">
        <v>33</v>
      </c>
      <c r="B64" s="180">
        <f>'将来負担比率（分子）の構造'!I$43</f>
        <v>2803</v>
      </c>
      <c r="C64" s="180"/>
      <c r="D64" s="180"/>
      <c r="E64" s="180">
        <f>'将来負担比率（分子）の構造'!J$43</f>
        <v>2889</v>
      </c>
      <c r="F64" s="180"/>
      <c r="G64" s="180"/>
      <c r="H64" s="180">
        <f>'将来負担比率（分子）の構造'!K$43</f>
        <v>2796</v>
      </c>
      <c r="I64" s="180"/>
      <c r="J64" s="180"/>
      <c r="K64" s="180">
        <f>'将来負担比率（分子）の構造'!L$43</f>
        <v>2315</v>
      </c>
      <c r="L64" s="180"/>
      <c r="M64" s="180"/>
      <c r="N64" s="180">
        <f>'将来負担比率（分子）の構造'!M$43</f>
        <v>1938</v>
      </c>
      <c r="O64" s="180"/>
      <c r="P64" s="180"/>
    </row>
    <row r="65" spans="1:16" x14ac:dyDescent="0.15">
      <c r="A65" s="180" t="s">
        <v>32</v>
      </c>
      <c r="B65" s="180" t="str">
        <f>'将来負担比率（分子）の構造'!I$42</f>
        <v>-</v>
      </c>
      <c r="C65" s="180"/>
      <c r="D65" s="180"/>
      <c r="E65" s="180">
        <f>'将来負担比率（分子）の構造'!J$42</f>
        <v>124</v>
      </c>
      <c r="F65" s="180"/>
      <c r="G65" s="180"/>
      <c r="H65" s="180">
        <f>'将来負担比率（分子）の構造'!K$42</f>
        <v>125</v>
      </c>
      <c r="I65" s="180"/>
      <c r="J65" s="180"/>
      <c r="K65" s="180">
        <f>'将来負担比率（分子）の構造'!L$42</f>
        <v>309</v>
      </c>
      <c r="L65" s="180"/>
      <c r="M65" s="180"/>
      <c r="N65" s="180">
        <f>'将来負担比率（分子）の構造'!M$42</f>
        <v>148</v>
      </c>
      <c r="O65" s="180"/>
      <c r="P65" s="180"/>
    </row>
    <row r="66" spans="1:16" x14ac:dyDescent="0.15">
      <c r="A66" s="180" t="s">
        <v>31</v>
      </c>
      <c r="B66" s="180">
        <f>'将来負担比率（分子）の構造'!I$41</f>
        <v>36454</v>
      </c>
      <c r="C66" s="180"/>
      <c r="D66" s="180"/>
      <c r="E66" s="180">
        <f>'将来負担比率（分子）の構造'!J$41</f>
        <v>36460</v>
      </c>
      <c r="F66" s="180"/>
      <c r="G66" s="180"/>
      <c r="H66" s="180">
        <f>'将来負担比率（分子）の構造'!K$41</f>
        <v>36888</v>
      </c>
      <c r="I66" s="180"/>
      <c r="J66" s="180"/>
      <c r="K66" s="180">
        <f>'将来負担比率（分子）の構造'!L$41</f>
        <v>37207</v>
      </c>
      <c r="L66" s="180"/>
      <c r="M66" s="180"/>
      <c r="N66" s="180">
        <f>'将来負担比率（分子）の構造'!M$41</f>
        <v>37502</v>
      </c>
      <c r="O66" s="180"/>
      <c r="P66" s="180"/>
    </row>
    <row r="67" spans="1:16" x14ac:dyDescent="0.15">
      <c r="A67" s="180" t="s">
        <v>75</v>
      </c>
      <c r="B67" s="180" t="e">
        <f>NA()</f>
        <v>#N/A</v>
      </c>
      <c r="C67" s="180">
        <f>IF(ISNUMBER('将来負担比率（分子）の構造'!I$53), IF('将来負担比率（分子）の構造'!I$53 &lt; 0, 0, '将来負担比率（分子）の構造'!I$53), NA())</f>
        <v>9277</v>
      </c>
      <c r="D67" s="180" t="e">
        <f>NA()</f>
        <v>#N/A</v>
      </c>
      <c r="E67" s="180" t="e">
        <f>NA()</f>
        <v>#N/A</v>
      </c>
      <c r="F67" s="180">
        <f>IF(ISNUMBER('将来負担比率（分子）の構造'!J$53), IF('将来負担比率（分子）の構造'!J$53 &lt; 0, 0, '将来負担比率（分子）の構造'!J$53), NA())</f>
        <v>7699</v>
      </c>
      <c r="G67" s="180" t="e">
        <f>NA()</f>
        <v>#N/A</v>
      </c>
      <c r="H67" s="180" t="e">
        <f>NA()</f>
        <v>#N/A</v>
      </c>
      <c r="I67" s="180">
        <f>IF(ISNUMBER('将来負担比率（分子）の構造'!K$53), IF('将来負担比率（分子）の構造'!K$53 &lt; 0, 0, '将来負担比率（分子）の構造'!K$53), NA())</f>
        <v>8190</v>
      </c>
      <c r="J67" s="180" t="e">
        <f>NA()</f>
        <v>#N/A</v>
      </c>
      <c r="K67" s="180" t="e">
        <f>NA()</f>
        <v>#N/A</v>
      </c>
      <c r="L67" s="180">
        <f>IF(ISNUMBER('将来負担比率（分子）の構造'!L$53), IF('将来負担比率（分子）の構造'!L$53 &lt; 0, 0, '将来負担比率（分子）の構造'!L$53), NA())</f>
        <v>7622</v>
      </c>
      <c r="M67" s="180" t="e">
        <f>NA()</f>
        <v>#N/A</v>
      </c>
      <c r="N67" s="180" t="e">
        <f>NA()</f>
        <v>#N/A</v>
      </c>
      <c r="O67" s="180">
        <f>IF(ISNUMBER('将来負担比率（分子）の構造'!M$53), IF('将来負担比率（分子）の構造'!M$53 &lt; 0, 0, '将来負担比率（分子）の構造'!M$53), NA())</f>
        <v>6251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2990</v>
      </c>
      <c r="C72" s="184">
        <f>基金残高に係る経年分析!G55</f>
        <v>3082</v>
      </c>
      <c r="D72" s="184">
        <f>基金残高に係る経年分析!H55</f>
        <v>3758</v>
      </c>
    </row>
    <row r="73" spans="1:16" x14ac:dyDescent="0.15">
      <c r="A73" s="183" t="s">
        <v>78</v>
      </c>
      <c r="B73" s="184">
        <f>基金残高に係る経年分析!F56</f>
        <v>327</v>
      </c>
      <c r="C73" s="184">
        <f>基金残高に係る経年分析!G56</f>
        <v>328</v>
      </c>
      <c r="D73" s="184">
        <f>基金残高に係る経年分析!H56</f>
        <v>529</v>
      </c>
    </row>
    <row r="74" spans="1:16" x14ac:dyDescent="0.15">
      <c r="A74" s="183" t="s">
        <v>79</v>
      </c>
      <c r="B74" s="184">
        <f>基金残高に係る経年分析!F57</f>
        <v>7938</v>
      </c>
      <c r="C74" s="184">
        <f>基金残高に係る経年分析!G57</f>
        <v>7082</v>
      </c>
      <c r="D74" s="184">
        <f>基金残高に係る経年分析!H57</f>
        <v>6430</v>
      </c>
    </row>
  </sheetData>
  <sheetProtection algorithmName="SHA-512" hashValue="pbAc48WH3HbLOVuUk45IOe3x44qoLMKNIN6AavKq/X8qL3bXLx0A76Ysg0VGPtR2dB6x+iDtBr9FdcTY2KBiqA==" saltValue="MTGyncmrlDxU3dE2sDbD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2020-03-06T08:29:34Z</cp:lastPrinted>
  <dcterms:created xsi:type="dcterms:W3CDTF">2020-02-10T06:36:50Z</dcterms:created>
  <dcterms:modified xsi:type="dcterms:W3CDTF">2020-03-10T06:51:55Z</dcterms:modified>
  <cp:category/>
</cp:coreProperties>
</file>