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heme/themeOverride1.xml" ContentType="application/vnd.openxmlformats-officedocument.themeOverride+xml"/>
  <Override PartName="/xl/charts/chart5.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mc:AlternateContent xmlns:mc="http://schemas.openxmlformats.org/markup-compatibility/2006">
    <mc:Choice Requires="x15">
      <x15ac:absPath xmlns:x15ac="http://schemas.microsoft.com/office/spreadsheetml/2010/11/ac" url="\\10.160.129.51\fs\section\企-企画課\統計係\01_統計\03_統計うらそえ\令和６年版統計うらそえ\Excel\"/>
    </mc:Choice>
  </mc:AlternateContent>
  <xr:revisionPtr revIDLastSave="0" documentId="13_ncr:1_{C786889B-2104-4B33-A69B-5E7693F1659E}" xr6:coauthVersionLast="47" xr6:coauthVersionMax="47" xr10:uidLastSave="{00000000-0000-0000-0000-000000000000}"/>
  <bookViews>
    <workbookView xWindow="-120" yWindow="-120" windowWidth="20730" windowHeight="11160" xr2:uid="{00000000-000D-0000-FFFF-FFFF00000000}"/>
  </bookViews>
  <sheets>
    <sheet name="－86－" sheetId="14" r:id="rId1"/>
    <sheet name="－87－" sheetId="2" r:id="rId2"/>
    <sheet name="－88－" sheetId="15" r:id="rId3"/>
    <sheet name="－89－" sheetId="16" r:id="rId4"/>
    <sheet name="－90－" sheetId="4" r:id="rId5"/>
    <sheet name="－91－" sheetId="5" r:id="rId6"/>
    <sheet name="－92－" sheetId="6" r:id="rId7"/>
    <sheet name="－93－" sheetId="7" r:id="rId8"/>
    <sheet name="－94－" sheetId="8" r:id="rId9"/>
    <sheet name="グラフ" sheetId="9" r:id="rId10"/>
  </sheets>
  <definedNames>
    <definedName name="_xlnm.Print_Area" localSheetId="0">'－86－'!$A$1:$I$37</definedName>
    <definedName name="_xlnm.Print_Area" localSheetId="2">'－88－'!$A$1:$K$69</definedName>
    <definedName name="_xlnm.Print_Area" localSheetId="3">'－89－'!$A$1:$K$70</definedName>
    <definedName name="_xlnm.Print_Area" localSheetId="5">'－91－'!$A$1:$K$56</definedName>
    <definedName name="_xlnm.Print_Area" localSheetId="7">'－93－'!$A$1:$I$35</definedName>
    <definedName name="_xlnm.Print_Area" localSheetId="8">'－94－'!$A$1:$M$29</definedName>
    <definedName name="_xlnm.Print_Area" localSheetId="9">グラフ!$A$1:$F$68</definedName>
  </definedNames>
  <calcPr calcId="191029"/>
</workbook>
</file>

<file path=xl/calcChain.xml><?xml version="1.0" encoding="utf-8"?>
<calcChain xmlns="http://schemas.openxmlformats.org/spreadsheetml/2006/main">
  <c r="I18" i="9" l="1"/>
  <c r="I17" i="9"/>
  <c r="I16" i="9"/>
  <c r="I15" i="9"/>
  <c r="I14" i="9"/>
  <c r="I13" i="9"/>
  <c r="I12" i="9"/>
  <c r="I11" i="9"/>
  <c r="I10" i="9"/>
  <c r="I9" i="9"/>
  <c r="I8" i="9"/>
  <c r="I21" i="9" l="1"/>
  <c r="I5" i="9" l="1"/>
  <c r="H5" i="9"/>
  <c r="I20" i="9" l="1"/>
  <c r="J11" i="9" l="1"/>
  <c r="J12" i="9"/>
  <c r="J13" i="9"/>
  <c r="J14" i="9"/>
  <c r="J16" i="9"/>
  <c r="J17" i="9"/>
  <c r="J10" i="9"/>
  <c r="J18" i="9"/>
  <c r="J8" i="9"/>
  <c r="J15" i="9"/>
  <c r="J9" i="9"/>
  <c r="O38" i="9" l="1"/>
  <c r="N48" i="9"/>
  <c r="N47" i="9"/>
  <c r="N46" i="9"/>
  <c r="N45" i="9"/>
  <c r="M48" i="9"/>
  <c r="M47" i="9"/>
  <c r="M46" i="9"/>
  <c r="M45" i="9"/>
  <c r="L48" i="9"/>
  <c r="L47" i="9"/>
  <c r="L46" i="9"/>
  <c r="L45" i="9"/>
  <c r="K48" i="9"/>
  <c r="K47" i="9"/>
  <c r="K46" i="9"/>
  <c r="K45" i="9"/>
  <c r="J48" i="9"/>
  <c r="J47" i="9"/>
  <c r="J46" i="9"/>
  <c r="J45" i="9"/>
  <c r="I48" i="9"/>
  <c r="I47" i="9"/>
  <c r="I46" i="9"/>
  <c r="I45" i="9"/>
  <c r="H48" i="9"/>
  <c r="H47" i="9"/>
  <c r="H46" i="9"/>
  <c r="H45" i="9"/>
  <c r="N38" i="9"/>
  <c r="M38" i="9"/>
  <c r="L38" i="9"/>
  <c r="K38" i="9"/>
  <c r="J38" i="9"/>
  <c r="I38" i="9"/>
  <c r="H38" i="9"/>
  <c r="H39" i="9" l="1"/>
  <c r="I39" i="9"/>
  <c r="N39" i="9"/>
  <c r="M39" i="9"/>
  <c r="L39" i="9"/>
  <c r="K39" i="9"/>
  <c r="J39" i="9"/>
  <c r="O39" i="9" l="1"/>
</calcChain>
</file>

<file path=xl/sharedStrings.xml><?xml version="1.0" encoding="utf-8"?>
<sst xmlns="http://schemas.openxmlformats.org/spreadsheetml/2006/main" count="686" uniqueCount="364">
  <si>
    <t>Ⅵ　建　　設</t>
  </si>
  <si>
    <t>区　　　分</t>
  </si>
  <si>
    <t>市街化調整区域</t>
  </si>
  <si>
    <t>浦添市都市計画区域</t>
  </si>
  <si>
    <t>資料：都市計画課</t>
  </si>
  <si>
    <t>区　　　  　　　　　分</t>
  </si>
  <si>
    <t>面　　　積</t>
  </si>
  <si>
    <t>総　　　　　　面　　　　　　積</t>
  </si>
  <si>
    <t>第一種低層住居専用地域</t>
  </si>
  <si>
    <t>第二種低層住居専用地域</t>
  </si>
  <si>
    <t>第一種中高層住居専用地域</t>
  </si>
  <si>
    <t>第二種中高層住居専用地域</t>
  </si>
  <si>
    <t>第  一  種  住  居  地  域</t>
  </si>
  <si>
    <t>商 　　　業 　　　地 　　　域</t>
  </si>
  <si>
    <t>工 　　　業 　　　地 　　　域</t>
  </si>
  <si>
    <t xml:space="preserve"> ×  100</t>
  </si>
  <si>
    <t>容積率  ＝</t>
  </si>
  <si>
    <t>敷地面積</t>
  </si>
  <si>
    <t>（単位：ヶ所、ha）</t>
  </si>
  <si>
    <t>年　　度</t>
  </si>
  <si>
    <t>総  　  　  数</t>
  </si>
  <si>
    <t>街 区 公 園</t>
  </si>
  <si>
    <t>近 隣 公 園</t>
  </si>
  <si>
    <t>地 区 公 園</t>
  </si>
  <si>
    <t>園　数</t>
  </si>
  <si>
    <t>面　積</t>
  </si>
  <si>
    <t>資料：美らまち推進課</t>
  </si>
  <si>
    <t>運 動 公 園</t>
  </si>
  <si>
    <t>墓 地 公 園</t>
  </si>
  <si>
    <t>都 市 緑 地</t>
  </si>
  <si>
    <t>園　　数</t>
  </si>
  <si>
    <t>面　　積</t>
  </si>
  <si>
    <t xml:space="preserve">（注）都市公園計画面積は、都市計画決定した公園及び公告した公園の面積である。 　　    </t>
  </si>
  <si>
    <t>（単位：路線、ｍ、ヶ所）</t>
  </si>
  <si>
    <t>街       路</t>
  </si>
  <si>
    <t>交通広場</t>
  </si>
  <si>
    <t xml:space="preserve"> 数 量 (路 線)</t>
  </si>
  <si>
    <t xml:space="preserve"> 幅 　員  (ｍ)</t>
  </si>
  <si>
    <t xml:space="preserve"> 延 　長  (ｍ)</t>
  </si>
  <si>
    <t xml:space="preserve"> 整備済み延長(ｍ)</t>
  </si>
  <si>
    <t>名　　　　称</t>
  </si>
  <si>
    <t>所　在　地</t>
  </si>
  <si>
    <t>棟　数</t>
  </si>
  <si>
    <t>戸　数</t>
  </si>
  <si>
    <t>間 取 り</t>
  </si>
  <si>
    <t>床 面 積</t>
  </si>
  <si>
    <t>建設年度</t>
  </si>
  <si>
    <t>備　考</t>
  </si>
  <si>
    <t>内間市営住宅</t>
  </si>
  <si>
    <t>70.0㎡</t>
  </si>
  <si>
    <t xml:space="preserve">    　 （Ａ棟）</t>
  </si>
  <si>
    <t>60.3㎡</t>
  </si>
  <si>
    <t>69.7㎡</t>
  </si>
  <si>
    <t>平成10年</t>
  </si>
  <si>
    <t xml:space="preserve">        (Ｂ棟）</t>
  </si>
  <si>
    <t>61.8㎡</t>
  </si>
  <si>
    <t>70.3㎡</t>
  </si>
  <si>
    <t>平成12年</t>
  </si>
  <si>
    <t xml:space="preserve">        (Ｃ棟）</t>
  </si>
  <si>
    <t>71.8㎡</t>
  </si>
  <si>
    <t>平成14年</t>
  </si>
  <si>
    <t xml:space="preserve">        (Ｄ棟）</t>
  </si>
  <si>
    <t>64.6㎡</t>
  </si>
  <si>
    <t>前田市営住宅</t>
  </si>
  <si>
    <t>66.7㎡</t>
  </si>
  <si>
    <t>昭和59年</t>
  </si>
  <si>
    <t>65.5㎡</t>
  </si>
  <si>
    <t>昭和60年</t>
  </si>
  <si>
    <t>安波茶市営住宅</t>
  </si>
  <si>
    <t>面積（㎡）</t>
  </si>
  <si>
    <t>その他</t>
  </si>
  <si>
    <t>浦　　添　　南　　第　　二　　地　　区</t>
  </si>
  <si>
    <t>（単位：棟、㎡）</t>
  </si>
  <si>
    <t>構　　　造　　　別</t>
  </si>
  <si>
    <t>総　　数</t>
  </si>
  <si>
    <t>木造</t>
  </si>
  <si>
    <t>鉄骨鉄筋コンクリート造</t>
  </si>
  <si>
    <t>鉄筋コンクリート造</t>
  </si>
  <si>
    <t>鉄骨造</t>
  </si>
  <si>
    <t>軽量鉄骨造</t>
  </si>
  <si>
    <t>煉瓦造・コンクリートブロック造</t>
  </si>
  <si>
    <t>資料：資産税課</t>
  </si>
  <si>
    <t>（単位：棟、㎡、百万円、円）</t>
  </si>
  <si>
    <t>区　　分</t>
  </si>
  <si>
    <t>総　　　　　数</t>
  </si>
  <si>
    <t>個　　　　　人</t>
  </si>
  <si>
    <t>法　　　　　人</t>
  </si>
  <si>
    <t>評　　価　　額</t>
  </si>
  <si>
    <t xml:space="preserve"> 棟　数</t>
  </si>
  <si>
    <t>決定価格</t>
  </si>
  <si>
    <t>１㎡当り価格</t>
  </si>
  <si>
    <t>種　　　類　　　別</t>
  </si>
  <si>
    <t>総　　　 　　　　　数</t>
  </si>
  <si>
    <t>専用住宅</t>
  </si>
  <si>
    <t>共同住宅・寄宿舎</t>
  </si>
  <si>
    <t>併用住宅</t>
  </si>
  <si>
    <t>事務所・銀行・店舗</t>
  </si>
  <si>
    <t>工場 ・倉庫</t>
  </si>
  <si>
    <t>附属家</t>
  </si>
  <si>
    <t>非木造</t>
  </si>
  <si>
    <t>総　　　　　　　数</t>
  </si>
  <si>
    <t>住宅・アパート</t>
  </si>
  <si>
    <t>事務所・店舗・百貨店・銀行</t>
  </si>
  <si>
    <t>ホテル・病院</t>
  </si>
  <si>
    <t>工場・倉庫・市場</t>
  </si>
  <si>
    <t>（注）倉庫には、発電所を含む。</t>
  </si>
  <si>
    <t>（単位：件）</t>
  </si>
  <si>
    <t>年　　 度</t>
  </si>
  <si>
    <t>木　　　　造</t>
  </si>
  <si>
    <t xml:space="preserve"> 鉄筋コンクリート</t>
  </si>
  <si>
    <t>鉄　骨　造　等</t>
  </si>
  <si>
    <t>用 途 地 域 別</t>
  </si>
  <si>
    <t>総　数</t>
  </si>
  <si>
    <t>木　造</t>
  </si>
  <si>
    <t>鉄筋ｺﾝｸﾘｰﾄ造</t>
  </si>
  <si>
    <t xml:space="preserve"> 鉄骨鉄筋</t>
  </si>
  <si>
    <t>ｺﾝｸﾘｰﾄﾌﾞﾛｯｸ</t>
  </si>
  <si>
    <t>総　　　　　　　　数</t>
  </si>
  <si>
    <t>新築</t>
  </si>
  <si>
    <t>第二種低層住居専用</t>
  </si>
  <si>
    <t>第一種中高層住居専用</t>
  </si>
  <si>
    <t>第二種中高層住居専用</t>
  </si>
  <si>
    <t>第一種住居地域</t>
  </si>
  <si>
    <t>第二種住居地域</t>
  </si>
  <si>
    <t>準住居地域</t>
  </si>
  <si>
    <t>近隣商業地域</t>
  </si>
  <si>
    <t>商業地域</t>
  </si>
  <si>
    <t>準工業地域</t>
  </si>
  <si>
    <t>工業地域</t>
  </si>
  <si>
    <t>工業専用地域</t>
  </si>
  <si>
    <t>指定なし</t>
  </si>
  <si>
    <t>共同住宅</t>
  </si>
  <si>
    <t>工　場</t>
  </si>
  <si>
    <t>店　舗</t>
  </si>
  <si>
    <t>公共建築物</t>
  </si>
  <si>
    <t>総数</t>
  </si>
  <si>
    <t>用　途　地　域　別</t>
  </si>
  <si>
    <t>（単位：戸）</t>
  </si>
  <si>
    <t>市　　別</t>
  </si>
  <si>
    <t>住宅以外で
人が居住する
建物数</t>
  </si>
  <si>
    <t>一時現在
者のみ</t>
  </si>
  <si>
    <t>空き家</t>
  </si>
  <si>
    <t>那覇市</t>
  </si>
  <si>
    <t>宜野湾市</t>
  </si>
  <si>
    <t>石垣市</t>
  </si>
  <si>
    <t>浦添市</t>
  </si>
  <si>
    <t>名護市</t>
  </si>
  <si>
    <t>糸満市</t>
  </si>
  <si>
    <t>沖縄市</t>
  </si>
  <si>
    <t>豊見城市</t>
  </si>
  <si>
    <t>うるま市</t>
  </si>
  <si>
    <t>宮古島市</t>
  </si>
  <si>
    <t>南城市</t>
  </si>
  <si>
    <t>建築の時期</t>
  </si>
  <si>
    <t>住宅の種類</t>
  </si>
  <si>
    <t>構　　　　　　造</t>
  </si>
  <si>
    <t>店舗その他の併用住宅</t>
  </si>
  <si>
    <t>鉄筋・鉄骨　　　　　　　　コンクリート造</t>
  </si>
  <si>
    <t>住宅の所有関係</t>
  </si>
  <si>
    <t>一戸建</t>
  </si>
  <si>
    <t>長屋建</t>
  </si>
  <si>
    <t>専用住宅総数</t>
  </si>
  <si>
    <t>持ち家</t>
  </si>
  <si>
    <t>（注）住宅の所有関係「不詳」を含む。</t>
  </si>
  <si>
    <t>Ⅵ　　建　　　　設</t>
  </si>
  <si>
    <t>市街化区域</t>
  </si>
  <si>
    <t>街区公園</t>
  </si>
  <si>
    <t>近隣公園</t>
  </si>
  <si>
    <t>地区公園</t>
  </si>
  <si>
    <t>総合公園</t>
  </si>
  <si>
    <t>運動公園</t>
  </si>
  <si>
    <t>墓地公園</t>
  </si>
  <si>
    <t>都市緑地</t>
  </si>
  <si>
    <t>工場・店舗</t>
  </si>
  <si>
    <t>浦　添　南　第　一　地　区</t>
    <rPh sb="0" eb="1">
      <t>ウラ</t>
    </rPh>
    <rPh sb="2" eb="3">
      <t>テン</t>
    </rPh>
    <rPh sb="4" eb="5">
      <t>ミナミ</t>
    </rPh>
    <rPh sb="6" eb="7">
      <t>ダイ</t>
    </rPh>
    <rPh sb="8" eb="9">
      <t>１</t>
    </rPh>
    <rPh sb="10" eb="11">
      <t>チ</t>
    </rPh>
    <rPh sb="12" eb="13">
      <t>ク</t>
    </rPh>
    <phoneticPr fontId="8"/>
  </si>
  <si>
    <t>公共用地</t>
    <rPh sb="0" eb="2">
      <t>コウキョウ</t>
    </rPh>
    <rPh sb="2" eb="4">
      <t>ヨウチ</t>
    </rPh>
    <phoneticPr fontId="8"/>
  </si>
  <si>
    <t>（内、広場）</t>
    <rPh sb="1" eb="2">
      <t>ウチ</t>
    </rPh>
    <rPh sb="3" eb="4">
      <t>ヒロ</t>
    </rPh>
    <rPh sb="4" eb="5">
      <t>バ</t>
    </rPh>
    <phoneticPr fontId="8"/>
  </si>
  <si>
    <t>公園</t>
    <rPh sb="0" eb="1">
      <t>オオヤケ</t>
    </rPh>
    <rPh sb="1" eb="2">
      <t>エン</t>
    </rPh>
    <phoneticPr fontId="8"/>
  </si>
  <si>
    <t>緑地</t>
    <rPh sb="0" eb="1">
      <t>ミドリ</t>
    </rPh>
    <rPh sb="1" eb="2">
      <t>チ</t>
    </rPh>
    <phoneticPr fontId="8"/>
  </si>
  <si>
    <t>河川</t>
    <rPh sb="0" eb="1">
      <t>カワ</t>
    </rPh>
    <rPh sb="1" eb="2">
      <t>カワ</t>
    </rPh>
    <phoneticPr fontId="8"/>
  </si>
  <si>
    <t>水路</t>
    <rPh sb="0" eb="1">
      <t>ミズ</t>
    </rPh>
    <rPh sb="1" eb="2">
      <t>ミチ</t>
    </rPh>
    <phoneticPr fontId="8"/>
  </si>
  <si>
    <t>宅　　　地　　</t>
    <rPh sb="0" eb="1">
      <t>タク</t>
    </rPh>
    <rPh sb="4" eb="5">
      <t>チ</t>
    </rPh>
    <phoneticPr fontId="8"/>
  </si>
  <si>
    <t>民有地</t>
    <rPh sb="0" eb="1">
      <t>タミ</t>
    </rPh>
    <rPh sb="1" eb="2">
      <t>ユウ</t>
    </rPh>
    <rPh sb="2" eb="3">
      <t>チ</t>
    </rPh>
    <phoneticPr fontId="8"/>
  </si>
  <si>
    <t>住宅地</t>
    <rPh sb="0" eb="3">
      <t>ジュウタクチ</t>
    </rPh>
    <phoneticPr fontId="8"/>
  </si>
  <si>
    <t>商業地</t>
    <rPh sb="0" eb="3">
      <t>ショウギョウチ</t>
    </rPh>
    <phoneticPr fontId="8"/>
  </si>
  <si>
    <t>工業地</t>
    <rPh sb="0" eb="3">
      <t>コウギョウチ</t>
    </rPh>
    <phoneticPr fontId="8"/>
  </si>
  <si>
    <t>農地</t>
    <rPh sb="0" eb="2">
      <t>ノウチ</t>
    </rPh>
    <phoneticPr fontId="8"/>
  </si>
  <si>
    <t>山林・原野</t>
    <rPh sb="0" eb="2">
      <t>サンリン</t>
    </rPh>
    <rPh sb="3" eb="5">
      <t>ゲンヤ</t>
    </rPh>
    <phoneticPr fontId="8"/>
  </si>
  <si>
    <t>墓地</t>
    <rPh sb="0" eb="1">
      <t>ハカ</t>
    </rPh>
    <rPh sb="1" eb="2">
      <t>チ</t>
    </rPh>
    <phoneticPr fontId="8"/>
  </si>
  <si>
    <t>民有地小計</t>
    <rPh sb="3" eb="5">
      <t>ショウケイ</t>
    </rPh>
    <phoneticPr fontId="8"/>
  </si>
  <si>
    <t>公有地</t>
    <rPh sb="0" eb="1">
      <t>コウ</t>
    </rPh>
    <rPh sb="1" eb="2">
      <t>ユウ</t>
    </rPh>
    <rPh sb="2" eb="3">
      <t>チ</t>
    </rPh>
    <phoneticPr fontId="8"/>
  </si>
  <si>
    <t>国有地</t>
    <rPh sb="0" eb="3">
      <t>コクユウチ</t>
    </rPh>
    <phoneticPr fontId="8"/>
  </si>
  <si>
    <t>準国有地</t>
    <rPh sb="0" eb="1">
      <t>ジュン</t>
    </rPh>
    <rPh sb="1" eb="4">
      <t>コクユウチ</t>
    </rPh>
    <phoneticPr fontId="8"/>
  </si>
  <si>
    <t>県有地</t>
    <rPh sb="0" eb="1">
      <t>ケン</t>
    </rPh>
    <rPh sb="1" eb="2">
      <t>ユウ</t>
    </rPh>
    <rPh sb="2" eb="3">
      <t>チ</t>
    </rPh>
    <phoneticPr fontId="8"/>
  </si>
  <si>
    <t>市有地</t>
    <rPh sb="0" eb="3">
      <t>シユウチ</t>
    </rPh>
    <phoneticPr fontId="8"/>
  </si>
  <si>
    <t>(内､小中学校)</t>
    <rPh sb="1" eb="2">
      <t>ウチ</t>
    </rPh>
    <rPh sb="3" eb="5">
      <t>ショウチュウ</t>
    </rPh>
    <rPh sb="5" eb="7">
      <t>ガッコウ</t>
    </rPh>
    <phoneticPr fontId="8"/>
  </si>
  <si>
    <t>その他</t>
    <rPh sb="2" eb="3">
      <t>タ</t>
    </rPh>
    <phoneticPr fontId="8"/>
  </si>
  <si>
    <t>公有地小計</t>
    <rPh sb="0" eb="3">
      <t>コウユウチ</t>
    </rPh>
    <rPh sb="3" eb="5">
      <t>ショウケイ</t>
    </rPh>
    <phoneticPr fontId="8"/>
  </si>
  <si>
    <t>測量増減</t>
    <rPh sb="0" eb="2">
      <t>ソクリョウ</t>
    </rPh>
    <rPh sb="2" eb="4">
      <t>ゾウゲン</t>
    </rPh>
    <phoneticPr fontId="8"/>
  </si>
  <si>
    <t>合計</t>
    <rPh sb="0" eb="2">
      <t>ゴウケイ</t>
    </rPh>
    <phoneticPr fontId="8"/>
  </si>
  <si>
    <t>道路</t>
    <phoneticPr fontId="8"/>
  </si>
  <si>
    <t>（内、広場）</t>
    <rPh sb="1" eb="2">
      <t>ウチ</t>
    </rPh>
    <rPh sb="3" eb="5">
      <t>ヒロバ</t>
    </rPh>
    <phoneticPr fontId="8"/>
  </si>
  <si>
    <t>公園</t>
    <rPh sb="0" eb="2">
      <t>コウエン</t>
    </rPh>
    <phoneticPr fontId="8"/>
  </si>
  <si>
    <t>緑地</t>
    <rPh sb="0" eb="2">
      <t>リョクチ</t>
    </rPh>
    <phoneticPr fontId="8"/>
  </si>
  <si>
    <t>河川</t>
    <rPh sb="0" eb="2">
      <t>カセン</t>
    </rPh>
    <phoneticPr fontId="8"/>
  </si>
  <si>
    <t>水路</t>
    <rPh sb="0" eb="2">
      <t>スイロ</t>
    </rPh>
    <phoneticPr fontId="8"/>
  </si>
  <si>
    <t>公共有地合計</t>
    <rPh sb="0" eb="2">
      <t>コウキョウ</t>
    </rPh>
    <rPh sb="2" eb="3">
      <t>ユウ</t>
    </rPh>
    <rPh sb="3" eb="4">
      <t>チ</t>
    </rPh>
    <rPh sb="4" eb="6">
      <t>ゴウケイ</t>
    </rPh>
    <phoneticPr fontId="8"/>
  </si>
  <si>
    <t>第一種低層住居専用地域</t>
    <rPh sb="9" eb="11">
      <t>チイキ</t>
    </rPh>
    <phoneticPr fontId="7"/>
  </si>
  <si>
    <t>増改築等</t>
    <rPh sb="3" eb="4">
      <t>ナド</t>
    </rPh>
    <phoneticPr fontId="7"/>
  </si>
  <si>
    <t>総面積</t>
    <rPh sb="0" eb="3">
      <t>ソウメンセキ</t>
    </rPh>
    <phoneticPr fontId="7"/>
  </si>
  <si>
    <t>総数</t>
    <rPh sb="0" eb="2">
      <t>ソウスウ</t>
    </rPh>
    <phoneticPr fontId="7"/>
  </si>
  <si>
    <t xml:space="preserve">区画整理課  </t>
    <rPh sb="0" eb="2">
      <t>クカク</t>
    </rPh>
    <rPh sb="2" eb="4">
      <t>セイリ</t>
    </rPh>
    <rPh sb="4" eb="5">
      <t>カ</t>
    </rPh>
    <phoneticPr fontId="8"/>
  </si>
  <si>
    <t>（39）</t>
    <phoneticPr fontId="7"/>
  </si>
  <si>
    <t>公共有地合計</t>
    <rPh sb="0" eb="1">
      <t>オオヤケ</t>
    </rPh>
    <rPh sb="1" eb="2">
      <t>トモ</t>
    </rPh>
    <rPh sb="2" eb="3">
      <t>ユウ</t>
    </rPh>
    <rPh sb="3" eb="4">
      <t>チ</t>
    </rPh>
    <rPh sb="4" eb="5">
      <t>ゴウ</t>
    </rPh>
    <rPh sb="5" eb="6">
      <t>ケイ</t>
    </rPh>
    <phoneticPr fontId="8"/>
  </si>
  <si>
    <t xml:space="preserve"> 宅　地　計</t>
    <rPh sb="1" eb="2">
      <t>タク</t>
    </rPh>
    <rPh sb="3" eb="4">
      <t>チ</t>
    </rPh>
    <rPh sb="5" eb="6">
      <t>ケイ</t>
    </rPh>
    <phoneticPr fontId="8"/>
  </si>
  <si>
    <t>その他</t>
    <phoneticPr fontId="8"/>
  </si>
  <si>
    <t xml:space="preserve"> 保　留　地</t>
    <phoneticPr fontId="8"/>
  </si>
  <si>
    <t>施行期間</t>
    <phoneticPr fontId="8"/>
  </si>
  <si>
    <t>（Ｐ86参照）</t>
    <phoneticPr fontId="7"/>
  </si>
  <si>
    <t>（40）</t>
    <phoneticPr fontId="7"/>
  </si>
  <si>
    <t>（42）</t>
    <phoneticPr fontId="7"/>
  </si>
  <si>
    <t>年    度</t>
    <phoneticPr fontId="7"/>
  </si>
  <si>
    <t>区　　  分</t>
    <phoneticPr fontId="8"/>
  </si>
  <si>
    <t>施　行　前</t>
    <phoneticPr fontId="8"/>
  </si>
  <si>
    <t>施　行　後</t>
    <phoneticPr fontId="8"/>
  </si>
  <si>
    <t>割合(％)</t>
    <phoneticPr fontId="8"/>
  </si>
  <si>
    <t>資料：</t>
    <phoneticPr fontId="8"/>
  </si>
  <si>
    <t>防火　木造</t>
    <phoneticPr fontId="7"/>
  </si>
  <si>
    <t>（42）都市計画区域面積（Ｐ86参照）</t>
    <phoneticPr fontId="7"/>
  </si>
  <si>
    <t>（43）市街化区域の用途地域別面積構成比</t>
    <phoneticPr fontId="7"/>
  </si>
  <si>
    <t>（44）都市公園計画面積の構成比（Ｐ87参照）</t>
    <phoneticPr fontId="7"/>
  </si>
  <si>
    <t>資料：建築指導課</t>
    <rPh sb="3" eb="5">
      <t>ケンチク</t>
    </rPh>
    <rPh sb="5" eb="7">
      <t>シドウ</t>
    </rPh>
    <rPh sb="7" eb="8">
      <t>カ</t>
    </rPh>
    <phoneticPr fontId="7"/>
  </si>
  <si>
    <t>資料：建築指導課</t>
    <rPh sb="5" eb="7">
      <t>シドウ</t>
    </rPh>
    <phoneticPr fontId="7"/>
  </si>
  <si>
    <t>（注）鉄骨造には、鉄骨鉄筋を含めた。</t>
    <rPh sb="1" eb="2">
      <t>チュウ</t>
    </rPh>
    <rPh sb="3" eb="5">
      <t>テッコツ</t>
    </rPh>
    <rPh sb="5" eb="6">
      <t>ゾウ</t>
    </rPh>
    <rPh sb="9" eb="11">
      <t>テッコツ</t>
    </rPh>
    <rPh sb="11" eb="13">
      <t>テッキン</t>
    </rPh>
    <rPh sb="14" eb="15">
      <t>フク</t>
    </rPh>
    <phoneticPr fontId="7"/>
  </si>
  <si>
    <t>借家</t>
    <phoneticPr fontId="7"/>
  </si>
  <si>
    <t xml:space="preserve"> (ヶ所)</t>
    <rPh sb="3" eb="4">
      <t>ショ</t>
    </rPh>
    <phoneticPr fontId="7"/>
  </si>
  <si>
    <t>（注）「都市再生機構（ＵＲ）」とは、旧公団のこと。</t>
    <rPh sb="1" eb="2">
      <t>チュウ</t>
    </rPh>
    <rPh sb="4" eb="6">
      <t>トシ</t>
    </rPh>
    <rPh sb="6" eb="8">
      <t>サイセイ</t>
    </rPh>
    <rPh sb="8" eb="10">
      <t>キコウ</t>
    </rPh>
    <rPh sb="18" eb="19">
      <t>キュウ</t>
    </rPh>
    <rPh sb="19" eb="21">
      <t>コウダン</t>
    </rPh>
    <phoneticPr fontId="7"/>
  </si>
  <si>
    <t>その他</t>
    <rPh sb="2" eb="3">
      <t>タ</t>
    </rPh>
    <phoneticPr fontId="7"/>
  </si>
  <si>
    <t>て だ こ 浦 西 駅 周 辺 地 区</t>
    <rPh sb="6" eb="7">
      <t>ウラ</t>
    </rPh>
    <rPh sb="8" eb="9">
      <t>ニシ</t>
    </rPh>
    <rPh sb="10" eb="11">
      <t>エキ</t>
    </rPh>
    <rPh sb="12" eb="13">
      <t>シュウ</t>
    </rPh>
    <rPh sb="14" eb="15">
      <t>ヘン</t>
    </rPh>
    <rPh sb="16" eb="17">
      <t>チ</t>
    </rPh>
    <rPh sb="18" eb="19">
      <t>ク</t>
    </rPh>
    <phoneticPr fontId="8"/>
  </si>
  <si>
    <t>公共用地計</t>
    <rPh sb="0" eb="1">
      <t>オオヤケ</t>
    </rPh>
    <rPh sb="1" eb="2">
      <t>トモ</t>
    </rPh>
    <rPh sb="2" eb="3">
      <t>ヨウ</t>
    </rPh>
    <rPh sb="3" eb="4">
      <t>チ</t>
    </rPh>
    <rPh sb="4" eb="5">
      <t>ケイ</t>
    </rPh>
    <phoneticPr fontId="8"/>
  </si>
  <si>
    <t>商業地域</t>
    <phoneticPr fontId="7"/>
  </si>
  <si>
    <t>（45）用途別、建築確認件数の推移（Ｐ92参照）</t>
    <phoneticPr fontId="7"/>
  </si>
  <si>
    <t>浦添前田駅周辺地区</t>
    <rPh sb="0" eb="2">
      <t>ウラソエ</t>
    </rPh>
    <rPh sb="2" eb="4">
      <t>マエダ</t>
    </rPh>
    <rPh sb="4" eb="5">
      <t>エキ</t>
    </rPh>
    <rPh sb="5" eb="7">
      <t>シュウヘン</t>
    </rPh>
    <rPh sb="7" eb="9">
      <t>チク</t>
    </rPh>
    <phoneticPr fontId="8"/>
  </si>
  <si>
    <t>-</t>
  </si>
  <si>
    <t>都 市 計 画 区 域</t>
    <phoneticPr fontId="7"/>
  </si>
  <si>
    <t>市街化区域</t>
    <phoneticPr fontId="7"/>
  </si>
  <si>
    <t>面 積 Ｃ
（ha）</t>
    <phoneticPr fontId="7"/>
  </si>
  <si>
    <t>面　　　積
（ha）</t>
    <phoneticPr fontId="7"/>
  </si>
  <si>
    <t>構　成　比
（%）</t>
    <phoneticPr fontId="7"/>
  </si>
  <si>
    <t>建ぺい率
（%）</t>
    <rPh sb="3" eb="4">
      <t>リツ</t>
    </rPh>
    <phoneticPr fontId="7"/>
  </si>
  <si>
    <t>容積率
（%）</t>
    <phoneticPr fontId="7"/>
  </si>
  <si>
    <t>第一種低層住居専用地域</t>
    <rPh sb="1" eb="2">
      <t>イチ</t>
    </rPh>
    <phoneticPr fontId="7"/>
  </si>
  <si>
    <t>第  二  種  住  居  地  域</t>
    <phoneticPr fontId="7"/>
  </si>
  <si>
    <t>建築面積</t>
    <rPh sb="0" eb="2">
      <t>ケンチク</t>
    </rPh>
    <rPh sb="2" eb="4">
      <t>メンセキ</t>
    </rPh>
    <phoneticPr fontId="7"/>
  </si>
  <si>
    <t>延べ面積</t>
    <phoneticPr fontId="7"/>
  </si>
  <si>
    <t>　　　建ぺい率 ＝</t>
    <phoneticPr fontId="7"/>
  </si>
  <si>
    <t>達成率
（%）</t>
    <rPh sb="0" eb="3">
      <t>タッセイリツ</t>
    </rPh>
    <phoneticPr fontId="7"/>
  </si>
  <si>
    <t>面 積 Ｂ
（ha）</t>
    <phoneticPr fontId="7"/>
  </si>
  <si>
    <t>面 積 Ａ
（ha）</t>
    <phoneticPr fontId="7"/>
  </si>
  <si>
    <t xml:space="preserve"> Ｂ／Ａ
（%）</t>
    <phoneticPr fontId="7"/>
  </si>
  <si>
    <t xml:space="preserve"> Ｃ／Ａ
（%）</t>
    <phoneticPr fontId="7"/>
  </si>
  <si>
    <t>令和元年度</t>
    <rPh sb="0" eb="2">
      <t>レイワ</t>
    </rPh>
    <rPh sb="2" eb="3">
      <t>モト</t>
    </rPh>
    <rPh sb="3" eb="5">
      <t>ネンド</t>
    </rPh>
    <phoneticPr fontId="7"/>
  </si>
  <si>
    <t>浦添市民住宅
子育て支援港川宿舎</t>
    <rPh sb="4" eb="6">
      <t>ジュウタク</t>
    </rPh>
    <phoneticPr fontId="7"/>
  </si>
  <si>
    <t>浦添市字港川433番地</t>
    <rPh sb="0" eb="3">
      <t>ウラソエシ</t>
    </rPh>
    <rPh sb="3" eb="4">
      <t>アザ</t>
    </rPh>
    <rPh sb="4" eb="6">
      <t>ミナトガワ</t>
    </rPh>
    <rPh sb="9" eb="11">
      <t>バンチ</t>
    </rPh>
    <phoneticPr fontId="7"/>
  </si>
  <si>
    <t>52.4㎡</t>
    <phoneticPr fontId="7"/>
  </si>
  <si>
    <t>昭和61年</t>
    <rPh sb="0" eb="2">
      <t>ショウワ</t>
    </rPh>
    <rPh sb="4" eb="5">
      <t>ネン</t>
    </rPh>
    <phoneticPr fontId="7"/>
  </si>
  <si>
    <t>（1号棟）</t>
    <rPh sb="2" eb="3">
      <t>ゴウ</t>
    </rPh>
    <rPh sb="3" eb="4">
      <t>トウ</t>
    </rPh>
    <phoneticPr fontId="7"/>
  </si>
  <si>
    <t>（2号棟）</t>
    <rPh sb="2" eb="3">
      <t>ゴウ</t>
    </rPh>
    <rPh sb="3" eb="4">
      <t>トウ</t>
    </rPh>
    <phoneticPr fontId="7"/>
  </si>
  <si>
    <t>資料：建築営繕課</t>
  </si>
  <si>
    <t>資料：平成30年住宅・土地統計調査</t>
    <phoneticPr fontId="7"/>
  </si>
  <si>
    <t>1970年以前</t>
    <rPh sb="4" eb="7">
      <t>ネンイゼン</t>
    </rPh>
    <phoneticPr fontId="7"/>
  </si>
  <si>
    <t>1971年～1980年</t>
    <rPh sb="4" eb="5">
      <t>ネン</t>
    </rPh>
    <rPh sb="10" eb="11">
      <t>ネン</t>
    </rPh>
    <phoneticPr fontId="7"/>
  </si>
  <si>
    <t>1981年～1990年</t>
    <rPh sb="4" eb="5">
      <t>ネン</t>
    </rPh>
    <rPh sb="10" eb="11">
      <t>ネン</t>
    </rPh>
    <phoneticPr fontId="7"/>
  </si>
  <si>
    <t>1991年～1995年</t>
    <rPh sb="4" eb="5">
      <t>ネン</t>
    </rPh>
    <rPh sb="10" eb="11">
      <t>ネン</t>
    </rPh>
    <phoneticPr fontId="7"/>
  </si>
  <si>
    <t>1996年～2000年</t>
    <rPh sb="4" eb="5">
      <t>ネン</t>
    </rPh>
    <rPh sb="10" eb="11">
      <t>ネン</t>
    </rPh>
    <phoneticPr fontId="7"/>
  </si>
  <si>
    <t>2001年～2005年</t>
    <rPh sb="4" eb="5">
      <t>ネン</t>
    </rPh>
    <rPh sb="10" eb="11">
      <t>ネン</t>
    </rPh>
    <phoneticPr fontId="7"/>
  </si>
  <si>
    <t>2006年～2010年</t>
    <rPh sb="4" eb="5">
      <t>ネン</t>
    </rPh>
    <rPh sb="10" eb="11">
      <t>ネン</t>
    </rPh>
    <phoneticPr fontId="7"/>
  </si>
  <si>
    <t>2011年～2015年</t>
    <rPh sb="4" eb="5">
      <t>ネン</t>
    </rPh>
    <rPh sb="10" eb="11">
      <t>ネン</t>
    </rPh>
    <phoneticPr fontId="7"/>
  </si>
  <si>
    <t>2016年～2018年9月</t>
    <rPh sb="4" eb="5">
      <t>ネン</t>
    </rPh>
    <rPh sb="10" eb="11">
      <t>ネン</t>
    </rPh>
    <rPh sb="12" eb="13">
      <t>ガツ</t>
    </rPh>
    <phoneticPr fontId="7"/>
  </si>
  <si>
    <t>近　　隣　　商　　業　　地　　域</t>
    <phoneticPr fontId="7"/>
  </si>
  <si>
    <t>（83）都市公園計画面積(続き)</t>
    <phoneticPr fontId="7"/>
  </si>
  <si>
    <t>（89）種類別、家屋棟数及び床面積（課税家屋）（各年１月１日現在）</t>
    <phoneticPr fontId="7"/>
  </si>
  <si>
    <t>（90）構造別建築確認件数の推移</t>
    <phoneticPr fontId="7"/>
  </si>
  <si>
    <t>昭和61年</t>
    <phoneticPr fontId="7"/>
  </si>
  <si>
    <t>　一般の公共事業が単一の整備にとどまるのに対し、土地区画整理は、道路、公園等都市に必要な公共施設の整備改善を行うと同時に宅地利用の増進を図る極めて合理的な事業である。本市の土地区画整理事業は、伊祖地区、宮城・仲西地区、北経塚地区、西原地区、城間・伊祖地区及び大宮地区が完了し、現在は、浦添南第一地区、浦添南第二地区、てだこ浦西駅周辺地区及び浦添前田駅周辺地区が事業施行中である。</t>
    <rPh sb="127" eb="128">
      <t>オヨ</t>
    </rPh>
    <rPh sb="129" eb="131">
      <t>オオミヤ</t>
    </rPh>
    <rPh sb="131" eb="133">
      <t>チク</t>
    </rPh>
    <phoneticPr fontId="8"/>
  </si>
  <si>
    <t>　都市計画は、都市の発展を計画的に誘導して秩序ある市街地を形成し、市民が健康で文化的な生活と機能的な活動を確保することを目的として土地の合理的な利用を図る計画であり、土地利用、都市施設、土地区画整理事業等の計画を内容とし、これらの目的を効果的に実現するための施策である。昭和49年8月1日、無秩序な市街化を防止し、計画的な市街化を図るため、市街化区域と市街化調整区域の区域区分（線引き）が行われた。</t>
    <phoneticPr fontId="7"/>
  </si>
  <si>
    <t>平成8年</t>
    <phoneticPr fontId="7"/>
  </si>
  <si>
    <t>内間二丁目18番1号</t>
  </si>
  <si>
    <t>安波茶三丁目15番1号</t>
  </si>
  <si>
    <t>2 LDK</t>
  </si>
  <si>
    <t>内間二丁目18番2号</t>
  </si>
  <si>
    <t xml:space="preserve"> 前田二丁目2番1号</t>
  </si>
  <si>
    <t xml:space="preserve"> 前田二丁目2番2号</t>
  </si>
  <si>
    <t>安波茶三丁目15番2号</t>
  </si>
  <si>
    <t>3 LDK</t>
  </si>
  <si>
    <t>内間二丁目18番3号</t>
  </si>
  <si>
    <t xml:space="preserve"> 3 DK</t>
  </si>
  <si>
    <t>内間二丁目18番4号</t>
  </si>
  <si>
    <t>住居系</t>
    <phoneticPr fontId="7"/>
  </si>
  <si>
    <t>商業系</t>
    <phoneticPr fontId="7"/>
  </si>
  <si>
    <t>工業系</t>
    <phoneticPr fontId="7"/>
  </si>
  <si>
    <t>総 合 公 園</t>
    <phoneticPr fontId="7"/>
  </si>
  <si>
    <t>令和4年</t>
    <phoneticPr fontId="7"/>
  </si>
  <si>
    <t>令和4年</t>
    <rPh sb="0" eb="2">
      <t>レイワ</t>
    </rPh>
    <rPh sb="3" eb="4">
      <t>ネン</t>
    </rPh>
    <phoneticPr fontId="7"/>
  </si>
  <si>
    <t>木造</t>
    <phoneticPr fontId="7"/>
  </si>
  <si>
    <t>非木造</t>
    <phoneticPr fontId="7"/>
  </si>
  <si>
    <t>総数</t>
    <phoneticPr fontId="7"/>
  </si>
  <si>
    <t>総　数</t>
    <phoneticPr fontId="7"/>
  </si>
  <si>
    <t>（92）用途別、建築確認等件数の推移</t>
    <phoneticPr fontId="7"/>
  </si>
  <si>
    <t>30㎡未満</t>
    <phoneticPr fontId="7"/>
  </si>
  <si>
    <t xml:space="preserve">  30～
100未満</t>
    <phoneticPr fontId="7"/>
  </si>
  <si>
    <t xml:space="preserve">  100～
500未満</t>
    <phoneticPr fontId="7"/>
  </si>
  <si>
    <t>500～
 2,000未満</t>
    <phoneticPr fontId="7"/>
  </si>
  <si>
    <t>2,000～
10,000未満</t>
    <phoneticPr fontId="7"/>
  </si>
  <si>
    <t>10,000～
50,000未満</t>
    <phoneticPr fontId="7"/>
  </si>
  <si>
    <t>居住世帯あり</t>
    <phoneticPr fontId="7"/>
  </si>
  <si>
    <t>住宅総数</t>
    <phoneticPr fontId="7"/>
  </si>
  <si>
    <t>居住世帯
なし</t>
    <phoneticPr fontId="7"/>
  </si>
  <si>
    <t>その他</t>
    <phoneticPr fontId="7"/>
  </si>
  <si>
    <t>公営借家</t>
  </si>
  <si>
    <t>都市再生機構（UR）・
公社の借家</t>
    <rPh sb="0" eb="2">
      <t>トシ</t>
    </rPh>
    <rPh sb="2" eb="4">
      <t>サイセイ</t>
    </rPh>
    <rPh sb="4" eb="6">
      <t>キコウ</t>
    </rPh>
    <phoneticPr fontId="7"/>
  </si>
  <si>
    <t>民間借家</t>
  </si>
  <si>
    <t>給与住宅</t>
  </si>
  <si>
    <t>1階建</t>
    <phoneticPr fontId="7"/>
  </si>
  <si>
    <t>2階建
以上</t>
    <phoneticPr fontId="7"/>
  </si>
  <si>
    <t>2階建</t>
    <phoneticPr fontId="7"/>
  </si>
  <si>
    <t>3～5
階建</t>
    <phoneticPr fontId="7"/>
  </si>
  <si>
    <t>6階建
以上</t>
    <phoneticPr fontId="7"/>
  </si>
  <si>
    <t>（注）総数には「不詳」を含む。</t>
    <rPh sb="3" eb="5">
      <t>ソウスウ</t>
    </rPh>
    <phoneticPr fontId="7"/>
  </si>
  <si>
    <t>（44）</t>
    <phoneticPr fontId="7"/>
  </si>
  <si>
    <t>　　 都市計画</t>
    <phoneticPr fontId="7"/>
  </si>
  <si>
    <t>　土地区画整理</t>
    <phoneticPr fontId="8"/>
  </si>
  <si>
    <t>市街化調整区域</t>
    <phoneticPr fontId="7"/>
  </si>
  <si>
    <t>53.0㎡</t>
    <phoneticPr fontId="7"/>
  </si>
  <si>
    <t>2 LDK</t>
    <phoneticPr fontId="7"/>
  </si>
  <si>
    <t>令和5年</t>
    <rPh sb="0" eb="2">
      <t>レイワ</t>
    </rPh>
    <rPh sb="3" eb="4">
      <t>ネン</t>
    </rPh>
    <phoneticPr fontId="7"/>
  </si>
  <si>
    <r>
      <t>準</t>
    </r>
    <r>
      <rPr>
        <sz val="9"/>
        <rFont val="ＭＳ 明朝"/>
        <family val="1"/>
        <charset val="128"/>
      </rPr>
      <t xml:space="preserve">    </t>
    </r>
    <r>
      <rPr>
        <sz val="10"/>
        <rFont val="ＭＳ 明朝"/>
        <family val="1"/>
        <charset val="128"/>
      </rPr>
      <t xml:space="preserve"> 住</t>
    </r>
    <r>
      <rPr>
        <sz val="9"/>
        <rFont val="ＭＳ 明朝"/>
        <family val="1"/>
        <charset val="128"/>
      </rPr>
      <t xml:space="preserve">    </t>
    </r>
    <r>
      <rPr>
        <sz val="10"/>
        <rFont val="ＭＳ 明朝"/>
        <family val="1"/>
        <charset val="128"/>
      </rPr>
      <t xml:space="preserve"> 居</t>
    </r>
    <r>
      <rPr>
        <sz val="9"/>
        <rFont val="ＭＳ 明朝"/>
        <family val="1"/>
        <charset val="128"/>
      </rPr>
      <t xml:space="preserve">    </t>
    </r>
    <r>
      <rPr>
        <sz val="10"/>
        <rFont val="ＭＳ 明朝"/>
        <family val="1"/>
        <charset val="128"/>
      </rPr>
      <t xml:space="preserve"> 地</t>
    </r>
    <r>
      <rPr>
        <sz val="9"/>
        <rFont val="ＭＳ 明朝"/>
        <family val="1"/>
        <charset val="128"/>
      </rPr>
      <t xml:space="preserve">    </t>
    </r>
    <r>
      <rPr>
        <sz val="10"/>
        <rFont val="ＭＳ 明朝"/>
        <family val="1"/>
        <charset val="128"/>
      </rPr>
      <t xml:space="preserve"> 域</t>
    </r>
  </si>
  <si>
    <r>
      <t>準</t>
    </r>
    <r>
      <rPr>
        <sz val="8"/>
        <rFont val="ＭＳ 明朝"/>
        <family val="1"/>
        <charset val="128"/>
      </rPr>
      <t xml:space="preserve"> 　</t>
    </r>
    <r>
      <rPr>
        <sz val="10"/>
        <rFont val="ＭＳ 明朝"/>
        <family val="1"/>
        <charset val="128"/>
      </rPr>
      <t>　工</t>
    </r>
    <r>
      <rPr>
        <sz val="8"/>
        <rFont val="ＭＳ 明朝"/>
        <family val="1"/>
        <charset val="128"/>
      </rPr>
      <t xml:space="preserve"> 　</t>
    </r>
    <r>
      <rPr>
        <sz val="10"/>
        <rFont val="ＭＳ 明朝"/>
        <family val="1"/>
        <charset val="128"/>
      </rPr>
      <t>　業</t>
    </r>
    <r>
      <rPr>
        <sz val="8"/>
        <rFont val="ＭＳ 明朝"/>
        <family val="1"/>
        <charset val="128"/>
      </rPr>
      <t xml:space="preserve"> 　</t>
    </r>
    <r>
      <rPr>
        <sz val="10"/>
        <rFont val="ＭＳ 明朝"/>
        <family val="1"/>
        <charset val="128"/>
      </rPr>
      <t>　地</t>
    </r>
    <r>
      <rPr>
        <sz val="8"/>
        <rFont val="ＭＳ 明朝"/>
        <family val="1"/>
        <charset val="128"/>
      </rPr>
      <t xml:space="preserve"> 　</t>
    </r>
    <r>
      <rPr>
        <sz val="10"/>
        <rFont val="ＭＳ 明朝"/>
        <family val="1"/>
        <charset val="128"/>
      </rPr>
      <t>　域</t>
    </r>
  </si>
  <si>
    <t>構成比</t>
    <rPh sb="0" eb="3">
      <t>コウセイヒ</t>
    </rPh>
    <phoneticPr fontId="7"/>
  </si>
  <si>
    <t>総面積</t>
    <rPh sb="0" eb="3">
      <t>ソウメンセキ</t>
    </rPh>
    <phoneticPr fontId="7"/>
  </si>
  <si>
    <t>令和2年度</t>
    <rPh sb="0" eb="2">
      <t>レイワ</t>
    </rPh>
    <rPh sb="3" eb="4">
      <t>ネン</t>
    </rPh>
    <rPh sb="4" eb="5">
      <t>ド</t>
    </rPh>
    <phoneticPr fontId="7"/>
  </si>
  <si>
    <t>令和4年</t>
  </si>
  <si>
    <t>令和5年</t>
  </si>
  <si>
    <t>令和6年</t>
    <phoneticPr fontId="7"/>
  </si>
  <si>
    <t>令和6年</t>
    <rPh sb="0" eb="2">
      <t>レイワ</t>
    </rPh>
    <rPh sb="3" eb="4">
      <t>ネン</t>
    </rPh>
    <phoneticPr fontId="7"/>
  </si>
  <si>
    <t>（81）都市計画区域面積 （令和６年３月末現在）</t>
    <rPh sb="14" eb="16">
      <t>レイワ</t>
    </rPh>
    <rPh sb="19" eb="20">
      <t>マツ</t>
    </rPh>
    <rPh sb="20" eb="22">
      <t>ゲンザイ</t>
    </rPh>
    <phoneticPr fontId="7"/>
  </si>
  <si>
    <t>（87）構造別家屋棟数及び床面積（課税家屋）（各年１月１日現在）</t>
    <phoneticPr fontId="7"/>
  </si>
  <si>
    <t>（88）家屋の棟数及び床面積（課税家屋）（各年１月１日現在）</t>
    <phoneticPr fontId="7"/>
  </si>
  <si>
    <t>（91）用途地域別、構造別建築確認件数（令和５年度）</t>
    <rPh sb="20" eb="22">
      <t>レイワ</t>
    </rPh>
    <phoneticPr fontId="7"/>
  </si>
  <si>
    <t>（93）用途地域別、建築用途別建築確認件数（令和５年度）</t>
    <phoneticPr fontId="7"/>
  </si>
  <si>
    <t>（95）市別、居住世帯の有無別住宅数及び住宅以外で人が住む建物数（平成30年10月１日）</t>
    <rPh sb="33" eb="35">
      <t>ヘイセイ</t>
    </rPh>
    <rPh sb="37" eb="38">
      <t>ネン</t>
    </rPh>
    <phoneticPr fontId="7"/>
  </si>
  <si>
    <t>（96）住宅の種類・構造、建築の時期別住宅数（平成30年10月１日）</t>
    <phoneticPr fontId="7"/>
  </si>
  <si>
    <t>（97）住宅の所有の関係、建て方、階数別専用住宅数（平成30年10月１日）</t>
    <phoneticPr fontId="7"/>
  </si>
  <si>
    <t>（82）市街化区域の用途地域別面積（令和６年３月末現在）</t>
    <rPh sb="18" eb="20">
      <t>レイワ</t>
    </rPh>
    <rPh sb="24" eb="25">
      <t>マツ</t>
    </rPh>
    <phoneticPr fontId="7"/>
  </si>
  <si>
    <t>（85）市営住宅及び市民住宅の状況（令和６年３月末現在）</t>
    <rPh sb="8" eb="9">
      <t>オヨ</t>
    </rPh>
    <rPh sb="10" eb="12">
      <t>シミン</t>
    </rPh>
    <rPh sb="12" eb="14">
      <t>ジュウタク</t>
    </rPh>
    <rPh sb="18" eb="20">
      <t>レイワ</t>
    </rPh>
    <phoneticPr fontId="7"/>
  </si>
  <si>
    <t>（86）土地区画整理（令和６年３月末日現在）</t>
    <rPh sb="11" eb="13">
      <t>レイワ</t>
    </rPh>
    <rPh sb="14" eb="15">
      <t>ガツ</t>
    </rPh>
    <rPh sb="16" eb="17">
      <t>ガツ</t>
    </rPh>
    <rPh sb="17" eb="19">
      <t>ゲンザイ</t>
    </rPh>
    <phoneticPr fontId="8"/>
  </si>
  <si>
    <t>（86）土地区画整理（令和６年３月末日現在）（続き）</t>
    <rPh sb="11" eb="13">
      <t>レイワ</t>
    </rPh>
    <rPh sb="14" eb="15">
      <t>ネン</t>
    </rPh>
    <rPh sb="16" eb="17">
      <t>ガツ</t>
    </rPh>
    <rPh sb="17" eb="19">
      <t>マツジツ</t>
    </rPh>
    <rPh sb="19" eb="21">
      <t>ゲンザイ</t>
    </rPh>
    <rPh sb="23" eb="24">
      <t>ツヅ</t>
    </rPh>
    <phoneticPr fontId="8"/>
  </si>
  <si>
    <t>（94）建築規模別、用途地域別建築確認件数（令和５年度）</t>
    <rPh sb="22" eb="24">
      <t>レイワ</t>
    </rPh>
    <phoneticPr fontId="7"/>
  </si>
  <si>
    <t>平成８～令和７年度</t>
    <rPh sb="0" eb="2">
      <t>ヘイセイ</t>
    </rPh>
    <rPh sb="4" eb="6">
      <t>レイワ</t>
    </rPh>
    <rPh sb="7" eb="9">
      <t>ネンド</t>
    </rPh>
    <phoneticPr fontId="8"/>
  </si>
  <si>
    <t>平成４～令和10年度</t>
    <rPh sb="4" eb="6">
      <t>レイワ</t>
    </rPh>
    <rPh sb="8" eb="9">
      <t>ネン</t>
    </rPh>
    <rPh sb="9" eb="10">
      <t>ド</t>
    </rPh>
    <phoneticPr fontId="8"/>
  </si>
  <si>
    <t xml:space="preserve">（83）都市公園計画面積（各年度３月末現在）　　　　　　　　　　　　 </t>
    <rPh sb="4" eb="6">
      <t>トシ</t>
    </rPh>
    <rPh sb="6" eb="8">
      <t>コウエン</t>
    </rPh>
    <rPh sb="8" eb="10">
      <t>ケイカク</t>
    </rPh>
    <rPh sb="10" eb="12">
      <t>メンセキ</t>
    </rPh>
    <rPh sb="13" eb="14">
      <t>カク</t>
    </rPh>
    <rPh sb="14" eb="15">
      <t>ネン</t>
    </rPh>
    <rPh sb="15" eb="16">
      <t>ド</t>
    </rPh>
    <rPh sb="17" eb="18">
      <t>ガツ</t>
    </rPh>
    <rPh sb="18" eb="19">
      <t>マツ</t>
    </rPh>
    <rPh sb="19" eb="21">
      <t>ゲンザイ</t>
    </rPh>
    <phoneticPr fontId="7"/>
  </si>
  <si>
    <t>（84）都市計画街路及び交通広場（各年度３月末現在）</t>
    <rPh sb="17" eb="20">
      <t>カクネンド</t>
    </rPh>
    <rPh sb="22" eb="23">
      <t>マツ</t>
    </rPh>
    <phoneticPr fontId="7"/>
  </si>
  <si>
    <t>平成27～令和８年度</t>
    <rPh sb="5" eb="7">
      <t>レイワ</t>
    </rPh>
    <rPh sb="8" eb="9">
      <t>ネン</t>
    </rPh>
    <rPh sb="9" eb="10">
      <t>ド</t>
    </rPh>
    <phoneticPr fontId="8"/>
  </si>
  <si>
    <t>平成27～令和９年度</t>
    <rPh sb="5" eb="7">
      <t>レイワ</t>
    </rPh>
    <rPh sb="8" eb="9">
      <t>ネン</t>
    </rPh>
    <rPh sb="9" eb="10">
      <t>ド</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</si>
</sst>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 #,##0_ ;_ * \-#,##0_ ;_ * &quot;-&quot;_ ;_ @_ "/>
    <numFmt numFmtId="43" formatCode="_ * #,##0.00_ ;_ * \-#,##0.00_ ;_ * &quot;-&quot;??_ ;_ @_ "/>
    <numFmt numFmtId="176" formatCode="#,##0.0_);[Red]\(#,##0.0\)"/>
    <numFmt numFmtId="177" formatCode="0.0%"/>
    <numFmt numFmtId="178" formatCode="#,##0_ "/>
    <numFmt numFmtId="179" formatCode="0;[Red]0"/>
    <numFmt numFmtId="180" formatCode="_ #,##0.00_ ;_ \-#,##0.00_ ;_ \-??_ ;_ @_ "/>
    <numFmt numFmtId="181" formatCode="#,##0.00_ "/>
    <numFmt numFmtId="182" formatCode="0.00_);\(0.00\)"/>
    <numFmt numFmtId="183" formatCode="0_ "/>
    <numFmt numFmtId="184" formatCode="0.00_ "/>
    <numFmt numFmtId="185" formatCode="#,##0_);[Red]\(#,##0\)"/>
    <numFmt numFmtId="186" formatCode="_ * #,##0_ ;_ * \-#,##0_ ;_ * \-_ ;_ @_ "/>
    <numFmt numFmtId="187" formatCode="#,##0_);\(#,##0\)"/>
    <numFmt numFmtId="188" formatCode="#,##0;[Red]#,##0"/>
    <numFmt numFmtId="189" formatCode="0.0_ "/>
    <numFmt numFmtId="190" formatCode="_ * #,##0.00_ ;_ * \-#,##0.00_ ;_ * &quot;-&quot;_ ;_ @_ "/>
    <numFmt numFmtId="191" formatCode="0.00_);[Red]\(0.00\)"/>
    <numFmt numFmtId="192" formatCode="0_);[Red]\(0\)"/>
    <numFmt numFmtId="193" formatCode="0.0%\ "/>
    <numFmt numFmtId="194" formatCode="#&quot;年度&quot;"/>
    <numFmt numFmtId="195" formatCode="#,##0;&quot;△&quot;#,##0\ "/>
    <numFmt numFmtId="196" formatCode="0.00;&quot;△&quot;0.00%"/>
  </numFmts>
  <fonts count="27" x14ac:knownFonts="1">
    <font>
      <sz val="10"/>
      <name val="ＭＳ 明朝"/>
      <family val="1"/>
      <charset val="128"/>
    </font>
    <font>
      <sz val="11"/>
      <name val="ＭＳ Ｐゴシック"/>
      <family val="3"/>
      <charset val="128"/>
    </font>
    <font>
      <sz val="11"/>
      <name val="ＭＳ 明朝"/>
      <family val="1"/>
      <charset val="128"/>
    </font>
    <font>
      <sz val="8"/>
      <name val="ＭＳ 明朝"/>
      <family val="1"/>
      <charset val="128"/>
    </font>
    <font>
      <sz val="9.5"/>
      <name val="ＭＳ 明朝"/>
      <family val="1"/>
      <charset val="128"/>
    </font>
    <font>
      <sz val="10"/>
      <color indexed="10"/>
      <name val="ＭＳ 明朝"/>
      <family val="1"/>
      <charset val="128"/>
    </font>
    <font>
      <sz val="10"/>
      <name val="ＭＳ 明朝"/>
      <family val="1"/>
      <charset val="128"/>
    </font>
    <font>
      <sz val="6"/>
      <name val="ＭＳ 明朝"/>
      <family val="1"/>
      <charset val="128"/>
    </font>
    <font>
      <sz val="6"/>
      <name val="ＭＳ Ｐゴシック"/>
      <family val="3"/>
      <charset val="128"/>
    </font>
    <font>
      <sz val="7"/>
      <name val="ＭＳ 明朝"/>
      <family val="1"/>
      <charset val="128"/>
    </font>
    <font>
      <sz val="14"/>
      <name val="ＭＳ 明朝"/>
      <family val="1"/>
      <charset val="128"/>
    </font>
    <font>
      <sz val="11"/>
      <color rgb="FF000000"/>
      <name val="ＭＳ Ｐゴシック"/>
      <family val="2"/>
      <charset val="128"/>
    </font>
    <font>
      <sz val="16"/>
      <color theme="1"/>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font>
    <font>
      <b/>
      <sz val="10"/>
      <color theme="1"/>
      <name val="ＭＳ 明朝"/>
      <family val="1"/>
      <charset val="128"/>
    </font>
    <font>
      <b/>
      <sz val="16"/>
      <color theme="1"/>
      <name val="ＭＳ 明朝"/>
      <family val="1"/>
      <charset val="128"/>
    </font>
    <font>
      <sz val="10"/>
      <color rgb="FFFF0000"/>
      <name val="ＭＳ 明朝"/>
      <family val="1"/>
      <charset val="128"/>
    </font>
    <font>
      <sz val="9"/>
      <name val="ＭＳ 明朝"/>
      <family val="1"/>
      <charset val="128"/>
    </font>
    <font>
      <sz val="10"/>
      <name val="ＭＳ 明朝"/>
      <family val="1"/>
    </font>
    <font>
      <b/>
      <sz val="10"/>
      <name val="ＭＳ 明朝"/>
      <family val="1"/>
      <charset val="128"/>
    </font>
    <font>
      <sz val="10"/>
      <color theme="0"/>
      <name val="ＭＳ 明朝"/>
      <family val="1"/>
      <charset val="128"/>
    </font>
    <font>
      <sz val="8"/>
      <color theme="0"/>
      <name val="ＭＳ 明朝"/>
      <family val="1"/>
      <charset val="128"/>
    </font>
    <font>
      <u/>
      <sz val="10"/>
      <color theme="0"/>
      <name val="ＭＳ 明朝"/>
      <family val="1"/>
      <charset val="128"/>
    </font>
    <font>
      <sz val="9.5"/>
      <color theme="1"/>
      <name val="ＭＳ 明朝"/>
      <family val="1"/>
      <charset val="128"/>
    </font>
  </fonts>
  <fills count="4">
    <fill>
      <patternFill patternType="none"/>
    </fill>
    <fill>
      <patternFill patternType="gray125"/>
    </fill>
    <fill>
      <patternFill patternType="solid">
        <fgColor rgb="FFF8F8F8"/>
        <bgColor indexed="64"/>
      </patternFill>
    </fill>
    <fill>
      <patternFill patternType="solid">
        <fgColor rgb="FFFFFF00"/>
        <bgColor indexed="64"/>
      </patternFill>
    </fill>
  </fills>
  <borders count="187">
    <border>
      <left/>
      <right/>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64"/>
      </left>
      <right/>
      <top/>
      <bottom/>
      <diagonal/>
    </border>
    <border>
      <left style="medium">
        <color indexed="8"/>
      </left>
      <right style="thin">
        <color indexed="64"/>
      </right>
      <top/>
      <bottom/>
      <diagonal/>
    </border>
    <border>
      <left/>
      <right style="medium">
        <color indexed="8"/>
      </right>
      <top/>
      <bottom/>
      <diagonal/>
    </border>
    <border>
      <left/>
      <right style="medium">
        <color indexed="64"/>
      </right>
      <top/>
      <bottom/>
      <diagonal/>
    </border>
    <border>
      <left style="thin">
        <color indexed="8"/>
      </left>
      <right style="medium">
        <color indexed="64"/>
      </right>
      <top style="medium">
        <color indexed="64"/>
      </top>
      <bottom style="thin">
        <color indexed="8"/>
      </bottom>
      <diagonal/>
    </border>
    <border>
      <left/>
      <right/>
      <top style="medium">
        <color indexed="64"/>
      </top>
      <bottom/>
      <diagonal/>
    </border>
    <border>
      <left style="thin">
        <color indexed="8"/>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medium">
        <color indexed="64"/>
      </left>
      <right/>
      <top/>
      <bottom/>
      <diagonal/>
    </border>
    <border>
      <left style="thin">
        <color indexed="8"/>
      </left>
      <right style="medium">
        <color indexed="8"/>
      </right>
      <top style="thin">
        <color indexed="8"/>
      </top>
      <bottom style="thin">
        <color indexed="8"/>
      </bottom>
      <diagonal/>
    </border>
    <border>
      <left style="thin">
        <color indexed="8"/>
      </left>
      <right/>
      <top style="medium">
        <color indexed="8"/>
      </top>
      <bottom style="thin">
        <color indexed="8"/>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8"/>
      </left>
      <right/>
      <top style="medium">
        <color indexed="8"/>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top/>
      <bottom/>
      <diagonal/>
    </border>
    <border>
      <left style="medium">
        <color indexed="8"/>
      </left>
      <right/>
      <top/>
      <bottom style="medium">
        <color indexed="8"/>
      </bottom>
      <diagonal/>
    </border>
    <border>
      <left style="medium">
        <color indexed="8"/>
      </left>
      <right/>
      <top style="thin">
        <color indexed="8"/>
      </top>
      <bottom/>
      <diagonal/>
    </border>
    <border>
      <left style="medium">
        <color indexed="8"/>
      </left>
      <right/>
      <top/>
      <bottom style="thin">
        <color indexed="8"/>
      </bottom>
      <diagonal/>
    </border>
    <border>
      <left/>
      <right style="thin">
        <color indexed="8"/>
      </right>
      <top style="thin">
        <color indexed="8"/>
      </top>
      <bottom/>
      <diagonal/>
    </border>
    <border>
      <left/>
      <right style="thin">
        <color indexed="8"/>
      </right>
      <top/>
      <bottom style="medium">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top style="thin">
        <color indexed="64"/>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bottom style="medium">
        <color indexed="8"/>
      </bottom>
      <diagonal/>
    </border>
    <border>
      <left style="medium">
        <color indexed="8"/>
      </left>
      <right style="thin">
        <color indexed="8"/>
      </right>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medium">
        <color indexed="64"/>
      </top>
      <bottom style="thin">
        <color indexed="8"/>
      </bottom>
      <diagonal/>
    </border>
    <border>
      <left/>
      <right/>
      <top style="medium">
        <color indexed="8"/>
      </top>
      <bottom style="thin">
        <color indexed="8"/>
      </bottom>
      <diagonal/>
    </border>
    <border>
      <left style="thin">
        <color indexed="8"/>
      </left>
      <right/>
      <top style="thin">
        <color indexed="8"/>
      </top>
      <bottom/>
      <diagonal/>
    </border>
    <border>
      <left style="thin">
        <color indexed="64"/>
      </left>
      <right/>
      <top/>
      <bottom style="medium">
        <color indexed="64"/>
      </bottom>
      <diagonal/>
    </border>
    <border>
      <left style="thin">
        <color indexed="8"/>
      </left>
      <right/>
      <top/>
      <bottom style="medium">
        <color indexed="64"/>
      </bottom>
      <diagonal/>
    </border>
    <border>
      <left/>
      <right style="medium">
        <color indexed="8"/>
      </right>
      <top style="thin">
        <color indexed="8"/>
      </top>
      <bottom/>
      <diagonal/>
    </border>
    <border>
      <left style="thin">
        <color indexed="8"/>
      </left>
      <right style="medium">
        <color indexed="8"/>
      </right>
      <top style="thin">
        <color indexed="8"/>
      </top>
      <bottom/>
      <diagonal/>
    </border>
    <border>
      <left/>
      <right style="medium">
        <color indexed="64"/>
      </right>
      <top style="thin">
        <color indexed="8"/>
      </top>
      <bottom/>
      <diagonal/>
    </border>
    <border>
      <left/>
      <right style="medium">
        <color indexed="64"/>
      </right>
      <top/>
      <bottom style="medium">
        <color indexed="64"/>
      </bottom>
      <diagonal/>
    </border>
    <border>
      <left/>
      <right style="thin">
        <color indexed="8"/>
      </right>
      <top style="medium">
        <color indexed="8"/>
      </top>
      <bottom style="thin">
        <color indexed="8"/>
      </bottom>
      <diagonal/>
    </border>
    <border>
      <left style="thin">
        <color indexed="8"/>
      </left>
      <right style="medium">
        <color indexed="8"/>
      </right>
      <top/>
      <bottom style="thin">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thin">
        <color indexed="64"/>
      </right>
      <top style="medium">
        <color indexed="8"/>
      </top>
      <bottom style="thin">
        <color indexed="8"/>
      </bottom>
      <diagonal/>
    </border>
    <border>
      <left/>
      <right style="medium">
        <color indexed="8"/>
      </right>
      <top/>
      <bottom style="medium">
        <color indexed="64"/>
      </bottom>
      <diagonal/>
    </border>
    <border>
      <left/>
      <right style="medium">
        <color indexed="8"/>
      </right>
      <top/>
      <bottom style="medium">
        <color indexed="8"/>
      </bottom>
      <diagonal/>
    </border>
    <border>
      <left/>
      <right style="medium">
        <color indexed="64"/>
      </right>
      <top style="thin">
        <color indexed="64"/>
      </top>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64"/>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64"/>
      </right>
      <top style="thin">
        <color indexed="8"/>
      </top>
      <bottom/>
      <diagonal/>
    </border>
    <border>
      <left style="medium">
        <color indexed="8"/>
      </left>
      <right style="thin">
        <color indexed="8"/>
      </right>
      <top style="medium">
        <color indexed="64"/>
      </top>
      <bottom style="thin">
        <color indexed="8"/>
      </bottom>
      <diagonal/>
    </border>
    <border>
      <left style="medium">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medium">
        <color indexed="64"/>
      </top>
      <bottom style="thin">
        <color indexed="8"/>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style="thin">
        <color indexed="8"/>
      </right>
      <top/>
      <bottom style="medium">
        <color indexed="8"/>
      </bottom>
      <diagonal/>
    </border>
    <border>
      <left style="medium">
        <color indexed="8"/>
      </left>
      <right style="thin">
        <color indexed="8"/>
      </right>
      <top style="thin">
        <color indexed="8"/>
      </top>
      <bottom/>
      <diagonal/>
    </border>
    <border>
      <left/>
      <right style="thin">
        <color indexed="8"/>
      </right>
      <top/>
      <bottom/>
      <diagonal/>
    </border>
    <border>
      <left style="medium">
        <color indexed="64"/>
      </left>
      <right/>
      <top style="thin">
        <color indexed="8"/>
      </top>
      <bottom/>
      <diagonal/>
    </border>
    <border>
      <left/>
      <right style="thin">
        <color indexed="64"/>
      </right>
      <top style="thin">
        <color indexed="8"/>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medium">
        <color indexed="8"/>
      </left>
      <right style="thin">
        <color indexed="64"/>
      </right>
      <top/>
      <bottom style="medium">
        <color indexed="8"/>
      </bottom>
      <diagonal/>
    </border>
    <border>
      <left style="medium">
        <color auto="1"/>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8"/>
      </left>
      <right/>
      <top/>
      <bottom style="thin">
        <color indexed="64"/>
      </bottom>
      <diagonal/>
    </border>
    <border>
      <left/>
      <right style="medium">
        <color indexed="8"/>
      </right>
      <top/>
      <bottom style="thin">
        <color indexed="64"/>
      </bottom>
      <diagonal/>
    </border>
    <border>
      <left style="thin">
        <color indexed="8"/>
      </left>
      <right/>
      <top/>
      <bottom style="thin">
        <color indexed="64"/>
      </bottom>
      <diagonal/>
    </border>
    <border>
      <left style="thin">
        <color indexed="64"/>
      </left>
      <right style="medium">
        <color rgb="FFFF0000"/>
      </right>
      <top style="thin">
        <color indexed="64"/>
      </top>
      <bottom/>
      <diagonal/>
    </border>
    <border>
      <left style="medium">
        <color rgb="FFFF0000"/>
      </left>
      <right/>
      <top style="thin">
        <color indexed="64"/>
      </top>
      <bottom/>
      <diagonal/>
    </border>
    <border>
      <left style="medium">
        <color indexed="64"/>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bottom style="thin">
        <color indexed="64"/>
      </bottom>
      <diagonal/>
    </border>
    <border>
      <left style="medium">
        <color rgb="FFFF0000"/>
      </left>
      <right style="thin">
        <color indexed="64"/>
      </right>
      <top/>
      <bottom style="thin">
        <color indexed="64"/>
      </bottom>
      <diagonal/>
    </border>
    <border>
      <left style="thin">
        <color indexed="64"/>
      </left>
      <right/>
      <top style="medium">
        <color rgb="FFFF0000"/>
      </top>
      <bottom/>
      <diagonal/>
    </border>
    <border>
      <left style="thin">
        <color indexed="64"/>
      </left>
      <right/>
      <top/>
      <bottom style="medium">
        <color rgb="FFFF0000"/>
      </bottom>
      <diagonal/>
    </border>
    <border>
      <left/>
      <right/>
      <top/>
      <bottom style="medium">
        <color rgb="FFFF0000"/>
      </bottom>
      <diagonal/>
    </border>
    <border>
      <left style="medium">
        <color indexed="64"/>
      </left>
      <right style="medium">
        <color rgb="FFFF0000"/>
      </right>
      <top style="medium">
        <color rgb="FFFF0000"/>
      </top>
      <bottom style="medium">
        <color indexed="64"/>
      </bottom>
      <diagonal/>
    </border>
    <border>
      <left style="medium">
        <color rgb="FFFF0000"/>
      </left>
      <right style="thin">
        <color indexed="64"/>
      </right>
      <top style="medium">
        <color rgb="FFFF0000"/>
      </top>
      <bottom style="medium">
        <color auto="1"/>
      </bottom>
      <diagonal/>
    </border>
    <border>
      <left style="thin">
        <color indexed="64"/>
      </left>
      <right style="medium">
        <color rgb="FFFF0000"/>
      </right>
      <top/>
      <bottom style="medium">
        <color auto="1"/>
      </bottom>
      <diagonal/>
    </border>
    <border>
      <left style="medium">
        <color rgb="FFFF0000"/>
      </left>
      <right style="thin">
        <color indexed="64"/>
      </right>
      <top/>
      <bottom style="medium">
        <color auto="1"/>
      </bottom>
      <diagonal/>
    </border>
    <border>
      <left style="thin">
        <color indexed="64"/>
      </left>
      <right/>
      <top style="medium">
        <color rgb="FFFF0000"/>
      </top>
      <bottom style="medium">
        <color auto="1"/>
      </bottom>
      <diagonal/>
    </border>
    <border>
      <left/>
      <right/>
      <top style="medium">
        <color rgb="FFFF0000"/>
      </top>
      <bottom style="medium">
        <color auto="1"/>
      </bottom>
      <diagonal/>
    </border>
    <border>
      <left style="medium">
        <color indexed="64"/>
      </left>
      <right style="medium">
        <color rgb="FFFF0000"/>
      </right>
      <top/>
      <bottom style="medium">
        <color rgb="FFFF0000"/>
      </bottom>
      <diagonal/>
    </border>
    <border>
      <left style="medium">
        <color rgb="FFFF0000"/>
      </left>
      <right style="thin">
        <color indexed="64"/>
      </right>
      <top/>
      <bottom style="medium">
        <color rgb="FFFF0000"/>
      </bottom>
      <diagonal/>
    </border>
    <border>
      <left style="thin">
        <color indexed="64"/>
      </left>
      <right style="medium">
        <color rgb="FFFF0000"/>
      </right>
      <top/>
      <bottom/>
      <diagonal/>
    </border>
    <border>
      <left style="medium">
        <color rgb="FFFF0000"/>
      </left>
      <right/>
      <top/>
      <bottom/>
      <diagonal/>
    </border>
    <border>
      <left style="medium">
        <color indexed="64"/>
      </left>
      <right style="thin">
        <color indexed="8"/>
      </right>
      <top style="thin">
        <color indexed="8"/>
      </top>
      <bottom style="thin">
        <color indexed="64"/>
      </bottom>
      <diagonal/>
    </border>
    <border>
      <left style="medium">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right style="medium">
        <color indexed="64"/>
      </right>
      <top/>
      <bottom style="thin">
        <color indexed="64"/>
      </bottom>
      <diagonal/>
    </border>
    <border>
      <left style="thin">
        <color indexed="64"/>
      </left>
      <right/>
      <top style="thin">
        <color indexed="8"/>
      </top>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bottom style="medium">
        <color indexed="64"/>
      </bottom>
      <diagonal/>
    </border>
    <border>
      <left style="thin">
        <color indexed="64"/>
      </left>
      <right/>
      <top style="medium">
        <color indexed="8"/>
      </top>
      <bottom/>
      <diagonal/>
    </border>
    <border>
      <left/>
      <right/>
      <top style="medium">
        <color indexed="8"/>
      </top>
      <bottom/>
      <diagonal/>
    </border>
    <border>
      <left/>
      <right style="thin">
        <color indexed="8"/>
      </right>
      <top style="medium">
        <color indexed="8"/>
      </top>
      <bottom/>
      <diagonal/>
    </border>
    <border>
      <left style="thin">
        <color indexed="64"/>
      </left>
      <right/>
      <top/>
      <bottom style="thin">
        <color indexed="8"/>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64"/>
      </right>
      <top style="thin">
        <color indexed="8"/>
      </top>
      <bottom style="medium">
        <color indexed="8"/>
      </bottom>
      <diagonal/>
    </border>
    <border>
      <left/>
      <right/>
      <top style="thin">
        <color indexed="8"/>
      </top>
      <bottom style="thin">
        <color indexed="64"/>
      </bottom>
      <diagonal/>
    </border>
    <border>
      <left style="thin">
        <color indexed="64"/>
      </left>
      <right/>
      <top/>
      <bottom style="medium">
        <color indexed="8"/>
      </bottom>
      <diagonal/>
    </border>
    <border>
      <left/>
      <right style="thin">
        <color indexed="8"/>
      </right>
      <top style="medium">
        <color indexed="64"/>
      </top>
      <bottom/>
      <diagonal/>
    </border>
    <border>
      <left style="medium">
        <color indexed="64"/>
      </left>
      <right/>
      <top/>
      <bottom style="thin">
        <color indexed="8"/>
      </bottom>
      <diagonal/>
    </border>
    <border>
      <left/>
      <right style="medium">
        <color indexed="64"/>
      </right>
      <top style="medium">
        <color indexed="64"/>
      </top>
      <bottom style="thin">
        <color indexed="8"/>
      </bottom>
      <diagonal/>
    </border>
    <border>
      <left/>
      <right/>
      <top style="medium">
        <color indexed="64"/>
      </top>
      <bottom style="thin">
        <color indexed="8"/>
      </bottom>
      <diagonal/>
    </border>
    <border>
      <left style="medium">
        <color indexed="8"/>
      </left>
      <right/>
      <top style="medium">
        <color indexed="8"/>
      </top>
      <bottom/>
      <diagonal/>
    </border>
    <border>
      <left/>
      <right style="thin">
        <color indexed="8"/>
      </right>
      <top style="thin">
        <color indexed="64"/>
      </top>
      <bottom/>
      <diagonal/>
    </border>
    <border>
      <left style="thin">
        <color indexed="64"/>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8"/>
      </left>
      <right/>
      <top/>
      <bottom style="medium">
        <color indexed="8"/>
      </bottom>
      <diagonal/>
    </border>
    <border>
      <left/>
      <right/>
      <top/>
      <bottom style="medium">
        <color indexed="8"/>
      </bottom>
      <diagonal/>
    </border>
    <border>
      <left style="thin">
        <color indexed="8"/>
      </left>
      <right/>
      <top/>
      <bottom style="medium">
        <color indexed="64"/>
      </bottom>
      <diagonal/>
    </border>
    <border>
      <left style="thin">
        <color indexed="8"/>
      </left>
      <right style="medium">
        <color indexed="64"/>
      </right>
      <top/>
      <bottom style="thin">
        <color indexed="8"/>
      </bottom>
      <diagonal/>
    </border>
    <border>
      <left style="thin">
        <color indexed="64"/>
      </left>
      <right/>
      <top style="medium">
        <color indexed="64"/>
      </top>
      <bottom/>
      <diagonal/>
    </border>
    <border>
      <left/>
      <right style="thin">
        <color indexed="64"/>
      </right>
      <top/>
      <bottom style="medium">
        <color indexed="8"/>
      </bottom>
      <diagonal/>
    </border>
    <border>
      <left style="thin">
        <color indexed="8"/>
      </left>
      <right style="medium">
        <color indexed="64"/>
      </right>
      <top style="thin">
        <color indexed="8"/>
      </top>
      <bottom/>
      <diagonal/>
    </border>
    <border>
      <left/>
      <right style="thin">
        <color indexed="8"/>
      </right>
      <top/>
      <bottom style="medium">
        <color indexed="8"/>
      </bottom>
      <diagonal/>
    </border>
    <border>
      <left style="medium">
        <color indexed="64"/>
      </left>
      <right style="thin">
        <color indexed="8"/>
      </right>
      <top/>
      <bottom style="thin">
        <color indexed="8"/>
      </bottom>
      <diagonal/>
    </border>
    <border>
      <left style="medium">
        <color indexed="8"/>
      </left>
      <right style="thin">
        <color indexed="8"/>
      </right>
      <top/>
      <bottom style="thin">
        <color indexed="8"/>
      </bottom>
      <diagonal/>
    </border>
    <border>
      <left/>
      <right style="thin">
        <color indexed="8"/>
      </right>
      <top style="medium">
        <color indexed="64"/>
      </top>
      <bottom style="thin">
        <color indexed="8"/>
      </bottom>
      <diagonal/>
    </border>
    <border>
      <left style="thin">
        <color indexed="64"/>
      </left>
      <right style="thin">
        <color indexed="8"/>
      </right>
      <top/>
      <bottom style="medium">
        <color indexed="64"/>
      </bottom>
      <diagonal/>
    </border>
    <border>
      <left style="thin">
        <color indexed="64"/>
      </left>
      <right style="thin">
        <color indexed="8"/>
      </right>
      <top/>
      <bottom/>
      <diagonal/>
    </border>
    <border>
      <left/>
      <right style="medium">
        <color indexed="8"/>
      </right>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left style="thin">
        <color indexed="8"/>
      </left>
      <right/>
      <top/>
      <bottom style="medium">
        <color indexed="8"/>
      </bottom>
      <diagonal/>
    </border>
    <border>
      <left/>
      <right style="thin">
        <color indexed="64"/>
      </right>
      <top/>
      <bottom style="medium">
        <color indexed="64"/>
      </bottom>
      <diagonal/>
    </border>
    <border>
      <left style="thin">
        <color indexed="8"/>
      </left>
      <right/>
      <top style="medium">
        <color indexed="64"/>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diagonal/>
    </border>
  </borders>
  <cellStyleXfs count="6">
    <xf numFmtId="0" fontId="0" fillId="0" borderId="0">
      <alignment vertical="center"/>
    </xf>
    <xf numFmtId="38" fontId="1" fillId="0" borderId="0" applyFont="0" applyFill="0" applyBorder="0" applyAlignment="0" applyProtection="0"/>
    <xf numFmtId="0" fontId="1" fillId="0" borderId="0"/>
    <xf numFmtId="0" fontId="6" fillId="0" borderId="0">
      <alignment vertical="center"/>
    </xf>
    <xf numFmtId="9" fontId="6" fillId="0" borderId="0" applyFont="0" applyFill="0" applyBorder="0" applyAlignment="0" applyProtection="0">
      <alignment vertical="center"/>
    </xf>
    <xf numFmtId="0" fontId="11" fillId="0" borderId="0">
      <alignment vertical="center"/>
    </xf>
  </cellStyleXfs>
  <cellXfs count="820">
    <xf numFmtId="0" fontId="0" fillId="0" borderId="0" xfId="0">
      <alignment vertical="center"/>
    </xf>
    <xf numFmtId="0" fontId="0" fillId="0" borderId="0" xfId="0" applyFont="1">
      <alignment vertical="center"/>
    </xf>
    <xf numFmtId="0" fontId="5" fillId="0" borderId="0" xfId="0" applyFont="1" applyAlignment="1">
      <alignment vertical="center"/>
    </xf>
    <xf numFmtId="0" fontId="2" fillId="0" borderId="0" xfId="2" applyFont="1"/>
    <xf numFmtId="0" fontId="6" fillId="0" borderId="0" xfId="2" applyFont="1" applyAlignment="1">
      <alignment vertical="center"/>
    </xf>
    <xf numFmtId="0" fontId="6" fillId="0" borderId="0" xfId="2" applyFont="1" applyAlignment="1">
      <alignment horizontal="right" vertical="center"/>
    </xf>
    <xf numFmtId="0" fontId="2" fillId="0" borderId="0" xfId="2" applyFont="1" applyAlignment="1">
      <alignment vertical="center"/>
    </xf>
    <xf numFmtId="0" fontId="2" fillId="0" borderId="23" xfId="2" applyFont="1" applyBorder="1" applyAlignment="1">
      <alignment horizontal="distributed" vertical="center"/>
    </xf>
    <xf numFmtId="0" fontId="2" fillId="0" borderId="23" xfId="2" applyFont="1" applyBorder="1" applyAlignment="1">
      <alignment vertical="center"/>
    </xf>
    <xf numFmtId="0" fontId="2" fillId="0" borderId="27" xfId="2" applyFont="1" applyBorder="1" applyAlignment="1">
      <alignment vertical="center"/>
    </xf>
    <xf numFmtId="0" fontId="6" fillId="0" borderId="0" xfId="2" applyFont="1"/>
    <xf numFmtId="0" fontId="0" fillId="0" borderId="0" xfId="0" applyFont="1" applyAlignment="1">
      <alignment vertical="center"/>
    </xf>
    <xf numFmtId="0" fontId="0" fillId="0" borderId="0" xfId="0" applyFont="1" applyAlignment="1">
      <alignment horizontal="center" vertical="center"/>
    </xf>
    <xf numFmtId="0" fontId="0" fillId="0" borderId="0" xfId="0" applyAlignment="1">
      <alignment horizontal="center" vertical="center"/>
    </xf>
    <xf numFmtId="41" fontId="6" fillId="0" borderId="0" xfId="2" applyNumberFormat="1" applyFont="1" applyFill="1" applyBorder="1" applyAlignment="1">
      <alignment horizontal="right" vertical="center"/>
    </xf>
    <xf numFmtId="41" fontId="6" fillId="0" borderId="0" xfId="2" applyNumberFormat="1" applyFont="1" applyFill="1" applyBorder="1" applyAlignment="1">
      <alignment vertical="center"/>
    </xf>
    <xf numFmtId="41" fontId="6" fillId="0" borderId="28" xfId="2" applyNumberFormat="1" applyFont="1" applyFill="1" applyBorder="1" applyAlignment="1">
      <alignment vertical="center"/>
    </xf>
    <xf numFmtId="41" fontId="6" fillId="0" borderId="10" xfId="2" applyNumberFormat="1" applyFont="1" applyFill="1" applyBorder="1" applyAlignment="1">
      <alignment vertical="center"/>
    </xf>
    <xf numFmtId="41" fontId="0" fillId="0" borderId="0" xfId="2" applyNumberFormat="1" applyFont="1" applyFill="1" applyBorder="1" applyAlignment="1">
      <alignment horizontal="right" vertical="center"/>
    </xf>
    <xf numFmtId="41" fontId="6" fillId="0" borderId="62" xfId="2" applyNumberFormat="1" applyFont="1" applyFill="1" applyBorder="1" applyAlignment="1">
      <alignment vertical="center"/>
    </xf>
    <xf numFmtId="0" fontId="0" fillId="0" borderId="0" xfId="2" applyFont="1" applyAlignment="1">
      <alignment horizontal="right" vertical="center"/>
    </xf>
    <xf numFmtId="0" fontId="0" fillId="0" borderId="0" xfId="2" applyFont="1" applyAlignment="1">
      <alignment vertical="center"/>
    </xf>
    <xf numFmtId="41" fontId="6" fillId="0" borderId="56" xfId="2" applyNumberFormat="1" applyFont="1" applyFill="1" applyBorder="1" applyAlignment="1">
      <alignment vertical="center"/>
    </xf>
    <xf numFmtId="41" fontId="6" fillId="0" borderId="61" xfId="2" applyNumberFormat="1" applyFont="1" applyFill="1" applyBorder="1" applyAlignment="1">
      <alignment vertical="center"/>
    </xf>
    <xf numFmtId="41" fontId="6" fillId="0" borderId="5" xfId="2" applyNumberFormat="1" applyFont="1" applyFill="1" applyBorder="1" applyAlignment="1">
      <alignment vertical="center"/>
    </xf>
    <xf numFmtId="41" fontId="6" fillId="0" borderId="58" xfId="2" applyNumberFormat="1" applyFont="1" applyFill="1" applyBorder="1" applyAlignment="1">
      <alignment vertical="center"/>
    </xf>
    <xf numFmtId="0" fontId="13" fillId="0" borderId="0" xfId="0" applyFont="1" applyFill="1" applyAlignment="1">
      <alignment vertical="center"/>
    </xf>
    <xf numFmtId="0" fontId="14" fillId="0" borderId="0" xfId="0" applyFont="1" applyFill="1" applyAlignment="1">
      <alignment horizontal="center" vertical="center"/>
    </xf>
    <xf numFmtId="0" fontId="13" fillId="0" borderId="0" xfId="0" applyFont="1" applyFill="1" applyAlignment="1">
      <alignment horizontal="left" vertical="center"/>
    </xf>
    <xf numFmtId="0" fontId="13" fillId="0" borderId="0" xfId="0" applyFont="1" applyFill="1" applyAlignment="1">
      <alignment horizontal="right" vertical="center"/>
    </xf>
    <xf numFmtId="176" fontId="13" fillId="0" borderId="0" xfId="0" applyNumberFormat="1" applyFont="1" applyFill="1" applyAlignment="1">
      <alignment vertical="center"/>
    </xf>
    <xf numFmtId="0" fontId="13" fillId="0" borderId="0" xfId="0" applyFont="1" applyFill="1" applyAlignment="1">
      <alignment horizontal="center" vertical="center"/>
    </xf>
    <xf numFmtId="0" fontId="16" fillId="0" borderId="0" xfId="0" applyFont="1" applyFill="1" applyAlignment="1">
      <alignment vertical="center"/>
    </xf>
    <xf numFmtId="0" fontId="16" fillId="0" borderId="0" xfId="0" applyFont="1" applyFill="1" applyAlignment="1">
      <alignment horizontal="right" vertical="center"/>
    </xf>
    <xf numFmtId="0" fontId="13" fillId="0" borderId="1"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64" xfId="0" applyFont="1" applyFill="1" applyBorder="1" applyAlignment="1">
      <alignment horizontal="center" vertical="center"/>
    </xf>
    <xf numFmtId="185" fontId="13" fillId="0" borderId="9" xfId="0" applyNumberFormat="1" applyFont="1" applyFill="1" applyBorder="1" applyAlignment="1">
      <alignment horizontal="right" vertical="center"/>
    </xf>
    <xf numFmtId="185" fontId="13" fillId="0" borderId="68" xfId="0" applyNumberFormat="1" applyFont="1" applyFill="1" applyBorder="1" applyAlignment="1">
      <alignment horizontal="right" vertical="center"/>
    </xf>
    <xf numFmtId="0" fontId="13" fillId="0" borderId="21"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2" xfId="0" applyFont="1" applyFill="1" applyBorder="1" applyAlignment="1">
      <alignment vertical="center"/>
    </xf>
    <xf numFmtId="0" fontId="13" fillId="0" borderId="38" xfId="0" applyFont="1" applyFill="1" applyBorder="1" applyAlignment="1">
      <alignment vertical="center"/>
    </xf>
    <xf numFmtId="0" fontId="13" fillId="0" borderId="0" xfId="0" applyFont="1" applyFill="1">
      <alignment vertical="center"/>
    </xf>
    <xf numFmtId="0" fontId="13" fillId="2" borderId="2" xfId="0" applyFont="1" applyFill="1" applyBorder="1" applyAlignment="1">
      <alignment vertical="center"/>
    </xf>
    <xf numFmtId="0" fontId="13" fillId="2" borderId="16" xfId="0" applyFont="1" applyFill="1" applyBorder="1" applyAlignment="1">
      <alignment vertical="center"/>
    </xf>
    <xf numFmtId="0" fontId="13" fillId="2" borderId="3" xfId="0" applyFont="1" applyFill="1" applyBorder="1" applyAlignment="1">
      <alignment vertical="center"/>
    </xf>
    <xf numFmtId="0" fontId="13" fillId="2" borderId="38" xfId="0" applyFont="1" applyFill="1" applyBorder="1" applyAlignment="1">
      <alignment vertical="center"/>
    </xf>
    <xf numFmtId="0" fontId="13" fillId="0" borderId="39" xfId="0" applyFont="1" applyFill="1" applyBorder="1" applyAlignment="1">
      <alignment horizontal="center" vertical="center" shrinkToFit="1"/>
    </xf>
    <xf numFmtId="0" fontId="13" fillId="0" borderId="40" xfId="0" applyFont="1" applyFill="1" applyBorder="1" applyAlignment="1">
      <alignment horizontal="center" vertical="center" shrinkToFit="1"/>
    </xf>
    <xf numFmtId="0" fontId="12" fillId="0" borderId="0" xfId="0" applyFont="1" applyFill="1">
      <alignment vertical="center"/>
    </xf>
    <xf numFmtId="0" fontId="13" fillId="0" borderId="41" xfId="0" applyFont="1" applyFill="1" applyBorder="1" applyAlignment="1">
      <alignment horizontal="distributed" vertical="center"/>
    </xf>
    <xf numFmtId="0" fontId="13" fillId="0" borderId="42" xfId="0" applyFont="1" applyFill="1" applyBorder="1">
      <alignment vertical="center"/>
    </xf>
    <xf numFmtId="0" fontId="13" fillId="0" borderId="42" xfId="0" applyFont="1" applyFill="1" applyBorder="1" applyAlignment="1">
      <alignment horizontal="distributed" vertical="center"/>
    </xf>
    <xf numFmtId="0" fontId="13" fillId="0" borderId="43" xfId="0" applyFont="1" applyFill="1" applyBorder="1">
      <alignment vertical="center"/>
    </xf>
    <xf numFmtId="0" fontId="13" fillId="0" borderId="42" xfId="0" applyFont="1" applyFill="1" applyBorder="1" applyAlignment="1">
      <alignment horizontal="distributed" vertical="center" indent="1"/>
    </xf>
    <xf numFmtId="0" fontId="13" fillId="0" borderId="44" xfId="0" applyFont="1" applyFill="1" applyBorder="1" applyAlignment="1">
      <alignment horizontal="distributed" vertical="center" indent="1"/>
    </xf>
    <xf numFmtId="0" fontId="13" fillId="0" borderId="45" xfId="0" applyFont="1" applyFill="1" applyBorder="1">
      <alignment vertical="center"/>
    </xf>
    <xf numFmtId="0" fontId="17" fillId="0" borderId="26" xfId="0" applyFont="1" applyFill="1" applyBorder="1">
      <alignment vertical="center"/>
    </xf>
    <xf numFmtId="0" fontId="18" fillId="0" borderId="0" xfId="0" applyFont="1" applyFill="1">
      <alignment vertical="center"/>
    </xf>
    <xf numFmtId="0" fontId="17" fillId="0" borderId="0" xfId="0" applyFont="1" applyFill="1">
      <alignment vertical="center"/>
    </xf>
    <xf numFmtId="0" fontId="13" fillId="0" borderId="27" xfId="0" applyFont="1" applyFill="1" applyBorder="1">
      <alignment vertical="center"/>
    </xf>
    <xf numFmtId="0" fontId="13" fillId="0" borderId="46" xfId="0" applyFont="1" applyFill="1" applyBorder="1" applyAlignment="1">
      <alignment horizontal="distributed" vertical="center" indent="1"/>
    </xf>
    <xf numFmtId="43" fontId="13" fillId="0" borderId="0" xfId="1" applyNumberFormat="1" applyFont="1" applyFill="1" applyBorder="1" applyAlignment="1">
      <alignment horizontal="center" vertical="center"/>
    </xf>
    <xf numFmtId="0" fontId="13" fillId="0" borderId="110" xfId="0" applyFont="1" applyFill="1" applyBorder="1">
      <alignment vertical="center"/>
    </xf>
    <xf numFmtId="0" fontId="13" fillId="0" borderId="0" xfId="0" applyFont="1" applyFill="1" applyAlignment="1">
      <alignment horizontal="distributed" vertical="center" indent="1"/>
    </xf>
    <xf numFmtId="186" fontId="13" fillId="0" borderId="0" xfId="0" applyNumberFormat="1" applyFont="1" applyFill="1" applyAlignment="1">
      <alignment vertical="center"/>
    </xf>
    <xf numFmtId="0" fontId="13" fillId="0" borderId="0" xfId="0" applyFont="1" applyFill="1" applyBorder="1" applyAlignment="1">
      <alignment vertical="center"/>
    </xf>
    <xf numFmtId="41" fontId="13" fillId="0" borderId="0" xfId="0" applyNumberFormat="1" applyFont="1" applyFill="1" applyBorder="1" applyAlignment="1">
      <alignment horizontal="right" vertical="center"/>
    </xf>
    <xf numFmtId="0" fontId="13" fillId="0" borderId="0" xfId="0" applyFont="1" applyFill="1" applyAlignment="1"/>
    <xf numFmtId="0" fontId="13" fillId="0" borderId="0" xfId="0" applyFont="1" applyFill="1" applyAlignment="1">
      <alignment vertical="top"/>
    </xf>
    <xf numFmtId="0" fontId="13" fillId="0" borderId="1" xfId="0" applyFont="1" applyFill="1" applyBorder="1" applyAlignment="1">
      <alignment horizontal="center" vertical="center" wrapText="1"/>
    </xf>
    <xf numFmtId="41" fontId="13" fillId="0" borderId="0" xfId="0" applyNumberFormat="1" applyFont="1" applyFill="1" applyBorder="1" applyAlignment="1">
      <alignment vertical="center"/>
    </xf>
    <xf numFmtId="41" fontId="13" fillId="0" borderId="49" xfId="0" applyNumberFormat="1" applyFont="1" applyFill="1" applyBorder="1" applyAlignment="1">
      <alignment vertical="center"/>
    </xf>
    <xf numFmtId="41" fontId="13" fillId="0" borderId="49" xfId="0" applyNumberFormat="1" applyFont="1" applyFill="1" applyBorder="1" applyAlignment="1">
      <alignment horizontal="right" vertical="center"/>
    </xf>
    <xf numFmtId="0" fontId="13" fillId="0" borderId="0" xfId="0" applyFont="1" applyFill="1">
      <alignment vertical="center"/>
    </xf>
    <xf numFmtId="41" fontId="6" fillId="0" borderId="4" xfId="2" applyNumberFormat="1" applyFont="1" applyFill="1" applyBorder="1" applyAlignment="1">
      <alignment vertical="center"/>
    </xf>
    <xf numFmtId="41" fontId="6" fillId="0" borderId="0" xfId="2" applyNumberFormat="1" applyFont="1" applyFill="1" applyBorder="1" applyAlignment="1">
      <alignment vertical="center"/>
    </xf>
    <xf numFmtId="41" fontId="6" fillId="0" borderId="0" xfId="2" applyNumberFormat="1" applyFont="1" applyFill="1" applyBorder="1" applyAlignment="1">
      <alignment horizontal="right" vertical="center"/>
    </xf>
    <xf numFmtId="41" fontId="6" fillId="0" borderId="28" xfId="2" applyNumberFormat="1" applyFont="1" applyFill="1" applyBorder="1" applyAlignment="1">
      <alignment vertical="center"/>
    </xf>
    <xf numFmtId="41" fontId="6" fillId="0" borderId="28" xfId="2" applyNumberFormat="1" applyFont="1" applyFill="1" applyBorder="1" applyAlignment="1">
      <alignment horizontal="right" vertical="center"/>
    </xf>
    <xf numFmtId="0" fontId="19" fillId="2" borderId="10"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39" xfId="0" applyFont="1" applyFill="1" applyBorder="1" applyAlignment="1">
      <alignment horizontal="center" vertical="center"/>
    </xf>
    <xf numFmtId="0" fontId="19" fillId="2" borderId="70" xfId="0" applyFont="1" applyFill="1" applyBorder="1" applyAlignment="1">
      <alignment horizontal="center" vertical="center"/>
    </xf>
    <xf numFmtId="0" fontId="13" fillId="0" borderId="55" xfId="0" applyFont="1" applyFill="1" applyBorder="1" applyAlignment="1">
      <alignment vertical="center"/>
    </xf>
    <xf numFmtId="0" fontId="0" fillId="0" borderId="0" xfId="2" applyFont="1" applyBorder="1" applyAlignment="1">
      <alignment vertical="center"/>
    </xf>
    <xf numFmtId="0" fontId="6" fillId="0" borderId="0" xfId="2" applyFont="1" applyBorder="1" applyAlignment="1">
      <alignment vertical="center"/>
    </xf>
    <xf numFmtId="0" fontId="13" fillId="0" borderId="63" xfId="0" applyFont="1" applyFill="1" applyBorder="1" applyAlignment="1">
      <alignment vertical="center"/>
    </xf>
    <xf numFmtId="41" fontId="13" fillId="0" borderId="4" xfId="0" applyNumberFormat="1" applyFont="1" applyFill="1" applyBorder="1" applyAlignment="1">
      <alignment vertical="center"/>
    </xf>
    <xf numFmtId="41" fontId="13" fillId="0" borderId="167" xfId="0" applyNumberFormat="1" applyFont="1" applyFill="1" applyBorder="1" applyAlignment="1">
      <alignment vertical="center"/>
    </xf>
    <xf numFmtId="0" fontId="0" fillId="0" borderId="158" xfId="2" applyFont="1" applyBorder="1" applyAlignment="1">
      <alignment vertical="center"/>
    </xf>
    <xf numFmtId="0" fontId="6" fillId="0" borderId="1" xfId="2" applyFont="1" applyBorder="1" applyAlignment="1">
      <alignment horizontal="distributed" vertical="center"/>
    </xf>
    <xf numFmtId="0" fontId="0" fillId="0" borderId="1" xfId="2" applyFont="1" applyBorder="1" applyAlignment="1">
      <alignment horizontal="distributed" vertical="center"/>
    </xf>
    <xf numFmtId="0" fontId="9" fillId="0" borderId="1" xfId="2" applyFont="1" applyBorder="1" applyAlignment="1">
      <alignment horizontal="distributed" vertical="center" wrapText="1"/>
    </xf>
    <xf numFmtId="0" fontId="6" fillId="0" borderId="72" xfId="2" applyFont="1" applyBorder="1" applyAlignment="1">
      <alignment horizontal="distributed" vertical="center"/>
    </xf>
    <xf numFmtId="0" fontId="2" fillId="0" borderId="178" xfId="2" applyFont="1" applyBorder="1" applyAlignment="1">
      <alignment vertical="center"/>
    </xf>
    <xf numFmtId="0" fontId="2" fillId="0" borderId="177" xfId="2" applyFont="1" applyBorder="1" applyAlignment="1">
      <alignment vertical="center"/>
    </xf>
    <xf numFmtId="0" fontId="13" fillId="2" borderId="19" xfId="0" applyFont="1" applyFill="1" applyBorder="1" applyAlignment="1">
      <alignment vertical="center"/>
    </xf>
    <xf numFmtId="0" fontId="13" fillId="2" borderId="17" xfId="0" applyFont="1" applyFill="1" applyBorder="1" applyAlignment="1">
      <alignment vertical="center"/>
    </xf>
    <xf numFmtId="0" fontId="0" fillId="0" borderId="1" xfId="2" applyFont="1" applyBorder="1" applyAlignment="1">
      <alignment horizontal="center" vertical="center"/>
    </xf>
    <xf numFmtId="0" fontId="0" fillId="0" borderId="1" xfId="2" applyFont="1" applyBorder="1" applyAlignment="1">
      <alignment horizontal="center" vertical="center" wrapText="1"/>
    </xf>
    <xf numFmtId="0" fontId="0" fillId="0" borderId="48" xfId="2" applyFont="1" applyBorder="1" applyAlignment="1">
      <alignment horizontal="center" vertical="center" shrinkToFit="1"/>
    </xf>
    <xf numFmtId="0" fontId="0" fillId="0" borderId="48" xfId="2" applyFont="1" applyBorder="1" applyAlignment="1">
      <alignment horizontal="center" vertical="center"/>
    </xf>
    <xf numFmtId="0" fontId="0" fillId="0" borderId="48" xfId="2" applyFont="1" applyBorder="1" applyAlignment="1">
      <alignment horizontal="center" vertical="center" wrapText="1"/>
    </xf>
    <xf numFmtId="0" fontId="0" fillId="0" borderId="2" xfId="2" applyFont="1" applyBorder="1" applyAlignment="1">
      <alignment horizontal="center" vertical="center" wrapText="1"/>
    </xf>
    <xf numFmtId="0" fontId="0" fillId="0" borderId="110" xfId="2" applyFont="1" applyFill="1" applyBorder="1" applyAlignment="1">
      <alignment vertical="center"/>
    </xf>
    <xf numFmtId="0" fontId="0" fillId="0" borderId="23" xfId="2" applyFont="1" applyFill="1" applyBorder="1" applyAlignment="1">
      <alignment vertical="center"/>
    </xf>
    <xf numFmtId="0" fontId="0" fillId="0" borderId="27" xfId="2" applyFont="1" applyFill="1" applyBorder="1" applyAlignment="1">
      <alignment vertical="center"/>
    </xf>
    <xf numFmtId="0" fontId="13" fillId="0" borderId="0" xfId="0" applyFont="1" applyFill="1" applyAlignment="1">
      <alignment horizontal="left" vertical="center" shrinkToFit="1"/>
    </xf>
    <xf numFmtId="0" fontId="13" fillId="0" borderId="0" xfId="0" applyFont="1" applyFill="1" applyAlignment="1">
      <alignment horizontal="center" vertical="center"/>
    </xf>
    <xf numFmtId="0" fontId="13" fillId="0" borderId="42" xfId="0" applyFont="1" applyFill="1" applyBorder="1" applyAlignment="1">
      <alignment horizontal="center" vertical="center"/>
    </xf>
    <xf numFmtId="0" fontId="13" fillId="0" borderId="43"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0" xfId="0" applyFont="1" applyFill="1" applyAlignment="1">
      <alignment horizontal="distributed" vertical="center"/>
    </xf>
    <xf numFmtId="0" fontId="13" fillId="0" borderId="43" xfId="0" applyFont="1" applyFill="1" applyBorder="1" applyAlignment="1">
      <alignment horizontal="distributed" vertical="center"/>
    </xf>
    <xf numFmtId="0" fontId="17" fillId="0" borderId="0" xfId="0" applyFont="1" applyFill="1" applyAlignment="1">
      <alignment horizontal="center" vertical="center" shrinkToFit="1"/>
    </xf>
    <xf numFmtId="0" fontId="13" fillId="0" borderId="0"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47" xfId="0" applyFont="1" applyFill="1" applyBorder="1" applyAlignment="1">
      <alignment horizontal="center" vertical="center"/>
    </xf>
    <xf numFmtId="0" fontId="13" fillId="0" borderId="111" xfId="0" applyFont="1" applyFill="1" applyBorder="1" applyAlignment="1">
      <alignment horizontal="center" vertical="center"/>
    </xf>
    <xf numFmtId="10" fontId="13" fillId="0" borderId="47" xfId="1" applyNumberFormat="1" applyFont="1" applyFill="1" applyBorder="1" applyAlignment="1">
      <alignment horizontal="right" vertical="center"/>
    </xf>
    <xf numFmtId="10" fontId="13" fillId="0" borderId="70" xfId="1" applyNumberFormat="1" applyFont="1" applyFill="1" applyBorder="1" applyAlignment="1">
      <alignment horizontal="right" vertical="center" shrinkToFit="1"/>
    </xf>
    <xf numFmtId="190" fontId="13" fillId="0" borderId="0" xfId="1" applyNumberFormat="1" applyFont="1" applyFill="1" applyBorder="1" applyAlignment="1">
      <alignment horizontal="right" vertical="center"/>
    </xf>
    <xf numFmtId="190" fontId="13" fillId="0" borderId="10" xfId="1" applyNumberFormat="1" applyFont="1" applyFill="1" applyBorder="1" applyAlignment="1">
      <alignment horizontal="right" vertical="center" shrinkToFit="1"/>
    </xf>
    <xf numFmtId="10" fontId="13" fillId="0" borderId="10" xfId="1" applyNumberFormat="1" applyFont="1" applyFill="1" applyBorder="1" applyAlignment="1">
      <alignment horizontal="right" vertical="center" shrinkToFit="1"/>
    </xf>
    <xf numFmtId="190" fontId="13" fillId="0" borderId="10" xfId="1" applyNumberFormat="1" applyFont="1" applyFill="1" applyBorder="1" applyAlignment="1">
      <alignment horizontal="right" vertical="center"/>
    </xf>
    <xf numFmtId="10" fontId="13" fillId="0" borderId="0" xfId="1" applyNumberFormat="1" applyFont="1" applyFill="1" applyBorder="1" applyAlignment="1">
      <alignment horizontal="right" vertical="center"/>
    </xf>
    <xf numFmtId="10" fontId="17" fillId="0" borderId="0" xfId="1" applyNumberFormat="1" applyFont="1" applyFill="1" applyBorder="1" applyAlignment="1">
      <alignment horizontal="right" vertical="center"/>
    </xf>
    <xf numFmtId="10" fontId="17" fillId="0" borderId="10" xfId="1" applyNumberFormat="1" applyFont="1" applyFill="1" applyBorder="1" applyAlignment="1">
      <alignment horizontal="right" vertical="center" shrinkToFit="1"/>
    </xf>
    <xf numFmtId="190" fontId="13" fillId="0" borderId="0" xfId="1" applyNumberFormat="1" applyFont="1" applyFill="1" applyBorder="1" applyAlignment="1">
      <alignment horizontal="right" vertical="center" shrinkToFit="1"/>
    </xf>
    <xf numFmtId="10" fontId="17" fillId="0" borderId="43" xfId="1" applyNumberFormat="1" applyFont="1" applyFill="1" applyBorder="1" applyAlignment="1">
      <alignment horizontal="right" vertical="center"/>
    </xf>
    <xf numFmtId="10" fontId="13" fillId="0" borderId="10" xfId="4" applyNumberFormat="1" applyFont="1" applyFill="1" applyBorder="1" applyAlignment="1">
      <alignment horizontal="right" vertical="center"/>
    </xf>
    <xf numFmtId="10" fontId="13" fillId="0" borderId="0" xfId="4" applyNumberFormat="1" applyFont="1" applyFill="1" applyBorder="1" applyAlignment="1">
      <alignment horizontal="right" vertical="center"/>
    </xf>
    <xf numFmtId="10" fontId="17" fillId="0" borderId="0" xfId="4" applyNumberFormat="1" applyFont="1" applyFill="1" applyBorder="1" applyAlignment="1">
      <alignment horizontal="right" vertical="center"/>
    </xf>
    <xf numFmtId="10" fontId="17" fillId="0" borderId="43" xfId="4" applyNumberFormat="1" applyFont="1" applyFill="1" applyBorder="1" applyAlignment="1">
      <alignment horizontal="right" vertical="center"/>
    </xf>
    <xf numFmtId="10" fontId="13" fillId="0" borderId="0" xfId="1" applyNumberFormat="1" applyFont="1" applyFill="1" applyBorder="1" applyAlignment="1">
      <alignment vertical="center"/>
    </xf>
    <xf numFmtId="10" fontId="13" fillId="0" borderId="10" xfId="1" applyNumberFormat="1" applyFont="1" applyFill="1" applyBorder="1" applyAlignment="1">
      <alignment horizontal="right" vertical="center" shrinkToFit="1"/>
    </xf>
    <xf numFmtId="0" fontId="0" fillId="0" borderId="8" xfId="0" applyNumberFormat="1" applyFont="1" applyFill="1" applyBorder="1" applyAlignment="1">
      <alignment horizontal="center" vertical="center"/>
    </xf>
    <xf numFmtId="0" fontId="0" fillId="0" borderId="109" xfId="0" applyNumberFormat="1"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vertical="center"/>
    </xf>
    <xf numFmtId="0" fontId="0" fillId="0" borderId="0" xfId="0" applyFont="1" applyFill="1" applyAlignment="1">
      <alignment horizontal="right" vertical="center"/>
    </xf>
    <xf numFmtId="0" fontId="0" fillId="0" borderId="6" xfId="0" applyFont="1" applyFill="1" applyBorder="1" applyAlignment="1">
      <alignment horizontal="center" vertical="center" wrapText="1"/>
    </xf>
    <xf numFmtId="0" fontId="0" fillId="0" borderId="24" xfId="0" applyFont="1" applyFill="1" applyBorder="1" applyAlignment="1">
      <alignment horizontal="center" vertical="center" wrapText="1"/>
    </xf>
    <xf numFmtId="176" fontId="0" fillId="0" borderId="65" xfId="0" applyNumberFormat="1" applyFont="1" applyFill="1" applyBorder="1" applyAlignment="1">
      <alignment horizontal="right" vertical="center"/>
    </xf>
    <xf numFmtId="193" fontId="0" fillId="0" borderId="65" xfId="0" applyNumberFormat="1" applyFont="1" applyFill="1" applyBorder="1" applyAlignment="1">
      <alignment horizontal="right" vertical="center"/>
    </xf>
    <xf numFmtId="193" fontId="0" fillId="0" borderId="66" xfId="0" applyNumberFormat="1" applyFont="1" applyFill="1" applyBorder="1" applyAlignment="1">
      <alignment horizontal="right" vertical="center"/>
    </xf>
    <xf numFmtId="176" fontId="0" fillId="0" borderId="5" xfId="0" applyNumberFormat="1" applyFont="1" applyFill="1" applyBorder="1" applyAlignment="1">
      <alignment horizontal="right" vertical="center"/>
    </xf>
    <xf numFmtId="176" fontId="0" fillId="0" borderId="4" xfId="0" applyNumberFormat="1" applyFont="1" applyFill="1" applyBorder="1" applyAlignment="1">
      <alignment horizontal="right" vertical="center"/>
    </xf>
    <xf numFmtId="176" fontId="0" fillId="2" borderId="5" xfId="0" applyNumberFormat="1" applyFont="1" applyFill="1" applyBorder="1" applyAlignment="1">
      <alignment horizontal="right" vertical="center"/>
    </xf>
    <xf numFmtId="178" fontId="0" fillId="2" borderId="0" xfId="0" applyNumberFormat="1" applyFont="1" applyFill="1" applyBorder="1" applyAlignment="1">
      <alignment vertical="center"/>
    </xf>
    <xf numFmtId="178" fontId="0" fillId="2" borderId="10" xfId="0" applyNumberFormat="1" applyFont="1" applyFill="1" applyBorder="1" applyAlignment="1">
      <alignment vertical="center"/>
    </xf>
    <xf numFmtId="178" fontId="0" fillId="0" borderId="0" xfId="0" applyNumberFormat="1" applyFont="1" applyFill="1" applyBorder="1" applyAlignment="1">
      <alignment vertical="center"/>
    </xf>
    <xf numFmtId="178" fontId="0" fillId="0" borderId="10" xfId="0" applyNumberFormat="1" applyFont="1" applyFill="1" applyBorder="1" applyAlignment="1">
      <alignment vertical="center"/>
    </xf>
    <xf numFmtId="0" fontId="0" fillId="0" borderId="32"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8" xfId="0" applyFont="1" applyFill="1" applyBorder="1" applyAlignment="1">
      <alignment horizontal="center" vertical="center"/>
    </xf>
    <xf numFmtId="185" fontId="0" fillId="0" borderId="0" xfId="0" applyNumberFormat="1" applyFont="1" applyFill="1" applyBorder="1" applyAlignment="1">
      <alignment horizontal="right" vertical="center"/>
    </xf>
    <xf numFmtId="185" fontId="4"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91" fontId="0" fillId="0" borderId="0" xfId="0" applyNumberFormat="1" applyFont="1" applyFill="1" applyBorder="1" applyAlignment="1">
      <alignment horizontal="right" vertical="center"/>
    </xf>
    <xf numFmtId="181" fontId="0" fillId="0" borderId="9" xfId="0" applyNumberFormat="1" applyFont="1" applyFill="1" applyBorder="1" applyAlignment="1">
      <alignment horizontal="right" vertical="center"/>
    </xf>
    <xf numFmtId="185" fontId="0" fillId="0" borderId="49"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0" fillId="0" borderId="25" xfId="0" applyFont="1" applyFill="1" applyBorder="1" applyAlignment="1">
      <alignment vertical="center"/>
    </xf>
    <xf numFmtId="0" fontId="0" fillId="0" borderId="55" xfId="0" applyFont="1" applyFill="1" applyBorder="1" applyAlignment="1">
      <alignment vertical="center"/>
    </xf>
    <xf numFmtId="0" fontId="0" fillId="0" borderId="81" xfId="0" applyFont="1" applyFill="1" applyBorder="1" applyAlignment="1">
      <alignment vertical="center"/>
    </xf>
    <xf numFmtId="0" fontId="0" fillId="0" borderId="2" xfId="0" applyFont="1" applyFill="1" applyBorder="1" applyAlignment="1">
      <alignment horizontal="center" vertical="center"/>
    </xf>
    <xf numFmtId="0" fontId="0" fillId="0" borderId="19" xfId="0" applyFont="1" applyFill="1" applyBorder="1" applyAlignment="1">
      <alignment horizontal="center" vertical="center"/>
    </xf>
    <xf numFmtId="192" fontId="0" fillId="0" borderId="7" xfId="0" applyNumberFormat="1" applyFont="1" applyFill="1" applyBorder="1" applyAlignment="1">
      <alignment horizontal="right" vertical="center"/>
    </xf>
    <xf numFmtId="192"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4" fontId="0" fillId="0" borderId="9" xfId="0" applyNumberFormat="1" applyFont="1" applyFill="1" applyBorder="1" applyAlignment="1">
      <alignment horizontal="right" vertical="center"/>
    </xf>
    <xf numFmtId="0" fontId="0" fillId="0" borderId="0" xfId="0" applyFont="1" applyFill="1">
      <alignment vertical="center"/>
    </xf>
    <xf numFmtId="0" fontId="0" fillId="0" borderId="53"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60" xfId="0" applyFont="1" applyFill="1" applyBorder="1" applyAlignment="1">
      <alignment horizontal="center" vertical="center"/>
    </xf>
    <xf numFmtId="187" fontId="0" fillId="0" borderId="56" xfId="0" applyNumberFormat="1" applyFont="1" applyFill="1" applyBorder="1">
      <alignment vertical="center"/>
    </xf>
    <xf numFmtId="187" fontId="0" fillId="0" borderId="4" xfId="0" applyNumberFormat="1" applyFont="1" applyFill="1" applyBorder="1">
      <alignment vertical="center"/>
    </xf>
    <xf numFmtId="187" fontId="0" fillId="0" borderId="59" xfId="0" applyNumberFormat="1" applyFont="1" applyFill="1" applyBorder="1">
      <alignment vertical="center"/>
    </xf>
    <xf numFmtId="0" fontId="0" fillId="2" borderId="32" xfId="0" applyFont="1" applyFill="1" applyBorder="1" applyAlignment="1">
      <alignment horizontal="justify" vertical="center"/>
    </xf>
    <xf numFmtId="187" fontId="0" fillId="0" borderId="0" xfId="0" applyNumberFormat="1" applyFont="1" applyFill="1" applyBorder="1">
      <alignment vertical="center"/>
    </xf>
    <xf numFmtId="187" fontId="0" fillId="0" borderId="0" xfId="0" applyNumberFormat="1" applyFont="1" applyFill="1">
      <alignment vertical="center"/>
    </xf>
    <xf numFmtId="187" fontId="0" fillId="0" borderId="9" xfId="0" applyNumberFormat="1" applyFont="1" applyFill="1" applyBorder="1">
      <alignment vertical="center"/>
    </xf>
    <xf numFmtId="0" fontId="0" fillId="2" borderId="33" xfId="0" applyFont="1" applyFill="1" applyBorder="1" applyAlignment="1">
      <alignment horizontal="justify" vertical="center"/>
    </xf>
    <xf numFmtId="187" fontId="0" fillId="0" borderId="49" xfId="0" applyNumberFormat="1" applyFont="1" applyFill="1" applyBorder="1">
      <alignment vertical="center"/>
    </xf>
    <xf numFmtId="187" fontId="0" fillId="0" borderId="69" xfId="0" applyNumberFormat="1" applyFont="1" applyFill="1" applyBorder="1">
      <alignment vertical="center"/>
    </xf>
    <xf numFmtId="0" fontId="0" fillId="0" borderId="6" xfId="0" applyFont="1" applyFill="1" applyBorder="1" applyAlignment="1">
      <alignment horizontal="center" vertical="center"/>
    </xf>
    <xf numFmtId="0" fontId="0" fillId="0" borderId="24" xfId="0" applyFont="1" applyFill="1" applyBorder="1" applyAlignment="1">
      <alignment horizontal="center" vertical="center" shrinkToFit="1"/>
    </xf>
    <xf numFmtId="178" fontId="0" fillId="0" borderId="112" xfId="0" applyNumberFormat="1" applyFont="1" applyFill="1" applyBorder="1" applyAlignment="1">
      <alignment vertical="center"/>
    </xf>
    <xf numFmtId="178" fontId="0" fillId="0" borderId="47" xfId="0" applyNumberFormat="1" applyFont="1" applyFill="1" applyBorder="1" applyAlignment="1">
      <alignment horizontal="right" vertical="center"/>
    </xf>
    <xf numFmtId="178" fontId="0" fillId="0" borderId="47" xfId="0" applyNumberFormat="1" applyFont="1" applyFill="1" applyBorder="1" applyAlignment="1">
      <alignment vertical="center"/>
    </xf>
    <xf numFmtId="178" fontId="0" fillId="0" borderId="41" xfId="0" applyNumberFormat="1" applyFont="1" applyFill="1" applyBorder="1" applyAlignment="1">
      <alignment vertical="center"/>
    </xf>
    <xf numFmtId="178" fontId="0" fillId="0" borderId="5" xfId="0" applyNumberFormat="1" applyFont="1" applyFill="1" applyBorder="1" applyAlignment="1">
      <alignment vertical="center"/>
    </xf>
    <xf numFmtId="178" fontId="0" fillId="0" borderId="9" xfId="0" applyNumberFormat="1" applyFont="1" applyFill="1" applyBorder="1" applyAlignment="1">
      <alignment vertical="center" shrinkToFit="1"/>
    </xf>
    <xf numFmtId="185" fontId="0" fillId="2" borderId="7" xfId="0" applyNumberFormat="1" applyFont="1" applyFill="1" applyBorder="1">
      <alignment vertical="center"/>
    </xf>
    <xf numFmtId="185" fontId="0" fillId="2" borderId="0" xfId="0" applyNumberFormat="1" applyFont="1" applyFill="1" applyBorder="1" applyAlignment="1">
      <alignment horizontal="right" vertical="center"/>
    </xf>
    <xf numFmtId="185" fontId="0" fillId="2" borderId="0" xfId="0" applyNumberFormat="1" applyFont="1" applyFill="1" applyBorder="1" applyAlignment="1">
      <alignment vertical="center"/>
    </xf>
    <xf numFmtId="185" fontId="0" fillId="2" borderId="0" xfId="0" applyNumberFormat="1" applyFont="1" applyFill="1" applyBorder="1" applyAlignment="1">
      <alignment vertical="center" shrinkToFit="1"/>
    </xf>
    <xf numFmtId="185" fontId="0" fillId="2" borderId="42" xfId="0" applyNumberFormat="1" applyFont="1" applyFill="1" applyBorder="1" applyAlignment="1">
      <alignment vertical="center" shrinkToFit="1"/>
    </xf>
    <xf numFmtId="185" fontId="0" fillId="2" borderId="5" xfId="0" applyNumberFormat="1" applyFont="1" applyFill="1" applyBorder="1" applyAlignment="1">
      <alignment vertical="center" shrinkToFit="1"/>
    </xf>
    <xf numFmtId="185" fontId="0" fillId="2" borderId="9" xfId="0" applyNumberFormat="1" applyFont="1" applyFill="1" applyBorder="1">
      <alignment vertical="center"/>
    </xf>
    <xf numFmtId="0" fontId="0" fillId="0" borderId="113" xfId="0" applyFont="1" applyFill="1" applyBorder="1" applyAlignment="1">
      <alignment vertical="center"/>
    </xf>
    <xf numFmtId="185" fontId="0" fillId="2" borderId="111" xfId="0" applyNumberFormat="1" applyFont="1" applyFill="1" applyBorder="1">
      <alignment vertical="center"/>
    </xf>
    <xf numFmtId="185" fontId="0" fillId="0" borderId="43" xfId="0" applyNumberFormat="1" applyFont="1" applyFill="1" applyBorder="1" applyAlignment="1">
      <alignment horizontal="right" vertical="center"/>
    </xf>
    <xf numFmtId="185" fontId="0" fillId="0" borderId="43" xfId="0" applyNumberFormat="1" applyFont="1" applyFill="1" applyBorder="1">
      <alignment vertical="center"/>
    </xf>
    <xf numFmtId="185" fontId="0" fillId="0" borderId="44" xfId="0" applyNumberFormat="1" applyFont="1" applyFill="1" applyBorder="1">
      <alignment vertical="center"/>
    </xf>
    <xf numFmtId="185" fontId="0" fillId="0" borderId="115" xfId="0" applyNumberFormat="1" applyFont="1" applyFill="1" applyBorder="1">
      <alignment vertical="center"/>
    </xf>
    <xf numFmtId="185" fontId="0" fillId="0" borderId="114" xfId="0" applyNumberFormat="1" applyFont="1" applyFill="1" applyBorder="1">
      <alignment vertical="center"/>
    </xf>
    <xf numFmtId="178" fontId="0" fillId="0" borderId="0" xfId="0" applyNumberFormat="1" applyFont="1" applyFill="1" applyBorder="1" applyAlignment="1">
      <alignment horizontal="right" vertical="center"/>
    </xf>
    <xf numFmtId="185" fontId="0" fillId="2" borderId="5" xfId="0" applyNumberFormat="1" applyFont="1" applyFill="1" applyBorder="1">
      <alignment vertical="center"/>
    </xf>
    <xf numFmtId="185" fontId="0" fillId="2" borderId="0" xfId="0" applyNumberFormat="1" applyFont="1" applyFill="1" applyBorder="1">
      <alignment vertical="center"/>
    </xf>
    <xf numFmtId="0" fontId="0" fillId="0" borderId="33" xfId="0" applyFont="1" applyFill="1" applyBorder="1" applyAlignment="1">
      <alignment vertical="center"/>
    </xf>
    <xf numFmtId="185" fontId="0" fillId="0" borderId="50" xfId="0" applyNumberFormat="1" applyFont="1" applyFill="1" applyBorder="1">
      <alignment vertical="center"/>
    </xf>
    <xf numFmtId="185" fontId="0" fillId="0" borderId="49" xfId="0" applyNumberFormat="1" applyFont="1" applyFill="1" applyBorder="1">
      <alignment vertical="center"/>
    </xf>
    <xf numFmtId="185" fontId="0" fillId="0" borderId="167" xfId="0" applyNumberFormat="1" applyFont="1" applyFill="1" applyBorder="1">
      <alignment vertical="center"/>
    </xf>
    <xf numFmtId="185" fontId="0" fillId="0" borderId="182" xfId="0" applyNumberFormat="1" applyFont="1" applyFill="1" applyBorder="1">
      <alignment vertical="center"/>
    </xf>
    <xf numFmtId="0" fontId="0" fillId="0" borderId="24" xfId="0" applyFont="1" applyFill="1" applyBorder="1" applyAlignment="1">
      <alignment horizontal="center" vertical="center"/>
    </xf>
    <xf numFmtId="186" fontId="0" fillId="0" borderId="56" xfId="0" applyNumberFormat="1" applyFont="1" applyFill="1" applyBorder="1" applyAlignment="1">
      <alignment horizontal="right" vertical="center"/>
    </xf>
    <xf numFmtId="186" fontId="0" fillId="0" borderId="4" xfId="0" applyNumberFormat="1" applyFont="1" applyFill="1" applyBorder="1" applyAlignment="1">
      <alignment horizontal="right" vertical="center"/>
    </xf>
    <xf numFmtId="186" fontId="0" fillId="0" borderId="59" xfId="0" applyNumberFormat="1" applyFont="1" applyFill="1" applyBorder="1" applyAlignment="1">
      <alignment horizontal="right" vertical="center" shrinkToFit="1"/>
    </xf>
    <xf numFmtId="186" fontId="0" fillId="2" borderId="4" xfId="0" applyNumberFormat="1" applyFont="1" applyFill="1" applyBorder="1" applyAlignment="1">
      <alignment horizontal="right" vertical="center"/>
    </xf>
    <xf numFmtId="186" fontId="0" fillId="2" borderId="4" xfId="0" applyNumberFormat="1" applyFont="1" applyFill="1" applyBorder="1" applyAlignment="1">
      <alignment vertical="center" shrinkToFit="1"/>
    </xf>
    <xf numFmtId="186" fontId="0" fillId="2" borderId="59" xfId="0" applyNumberFormat="1" applyFont="1" applyFill="1" applyBorder="1" applyAlignment="1">
      <alignment horizontal="right" vertical="center"/>
    </xf>
    <xf numFmtId="0" fontId="0" fillId="2" borderId="0" xfId="0" applyFont="1" applyFill="1" applyBorder="1" applyAlignment="1">
      <alignment horizontal="justify" vertical="center"/>
    </xf>
    <xf numFmtId="186" fontId="0" fillId="0" borderId="0" xfId="0" applyNumberFormat="1" applyFont="1" applyFill="1" applyBorder="1" applyAlignment="1">
      <alignment horizontal="right" vertical="center"/>
    </xf>
    <xf numFmtId="186" fontId="0" fillId="0" borderId="0" xfId="0" applyNumberFormat="1" applyFont="1" applyFill="1" applyBorder="1">
      <alignment vertical="center"/>
    </xf>
    <xf numFmtId="186" fontId="0" fillId="0" borderId="9" xfId="0" applyNumberFormat="1" applyFont="1" applyFill="1" applyBorder="1">
      <alignment vertical="center"/>
    </xf>
    <xf numFmtId="186" fontId="0" fillId="0" borderId="0" xfId="0" applyNumberFormat="1" applyFont="1" applyFill="1">
      <alignment vertical="center"/>
    </xf>
    <xf numFmtId="186" fontId="0" fillId="2" borderId="0" xfId="0" applyNumberFormat="1" applyFont="1" applyFill="1" applyBorder="1" applyAlignment="1">
      <alignment horizontal="right" vertical="center"/>
    </xf>
    <xf numFmtId="186" fontId="0" fillId="2" borderId="9" xfId="0" applyNumberFormat="1" applyFont="1" applyFill="1" applyBorder="1" applyAlignment="1">
      <alignment horizontal="right" vertical="center"/>
    </xf>
    <xf numFmtId="186" fontId="0" fillId="0" borderId="9" xfId="0" applyNumberFormat="1" applyFont="1" applyFill="1" applyBorder="1" applyAlignment="1">
      <alignment horizontal="right" vertical="center"/>
    </xf>
    <xf numFmtId="186" fontId="0" fillId="2" borderId="0" xfId="0" applyNumberFormat="1" applyFont="1" applyFill="1" applyBorder="1">
      <alignment vertical="center"/>
    </xf>
    <xf numFmtId="186" fontId="0" fillId="2" borderId="9" xfId="0" applyNumberFormat="1" applyFont="1" applyFill="1" applyBorder="1">
      <alignment vertical="center"/>
    </xf>
    <xf numFmtId="0" fontId="0" fillId="0" borderId="0" xfId="0" applyFont="1" applyFill="1" applyBorder="1">
      <alignment vertical="center"/>
    </xf>
    <xf numFmtId="0" fontId="0" fillId="2" borderId="3" xfId="0" applyFont="1" applyFill="1" applyBorder="1" applyAlignment="1">
      <alignment horizontal="justify" vertical="center"/>
    </xf>
    <xf numFmtId="186" fontId="0" fillId="2" borderId="4" xfId="0" applyNumberFormat="1" applyFont="1" applyFill="1" applyBorder="1">
      <alignment vertical="center"/>
    </xf>
    <xf numFmtId="186" fontId="0" fillId="2" borderId="59" xfId="0" applyNumberFormat="1" applyFont="1" applyFill="1" applyBorder="1" applyAlignment="1">
      <alignment vertical="center" shrinkToFit="1"/>
    </xf>
    <xf numFmtId="0" fontId="0" fillId="2" borderId="49" xfId="0" applyFont="1" applyFill="1" applyBorder="1" applyAlignment="1">
      <alignment horizontal="justify" vertical="center"/>
    </xf>
    <xf numFmtId="186" fontId="0" fillId="0" borderId="49" xfId="0" applyNumberFormat="1" applyFont="1" applyFill="1" applyBorder="1">
      <alignment vertical="center"/>
    </xf>
    <xf numFmtId="186" fontId="0" fillId="0" borderId="69" xfId="0" applyNumberFormat="1" applyFont="1" applyFill="1" applyBorder="1">
      <alignment vertical="center"/>
    </xf>
    <xf numFmtId="185" fontId="0" fillId="0" borderId="56" xfId="0" applyNumberFormat="1" applyFont="1" applyFill="1" applyBorder="1" applyAlignment="1">
      <alignment vertical="center"/>
    </xf>
    <xf numFmtId="185" fontId="0" fillId="0" borderId="5" xfId="0" applyNumberFormat="1" applyFont="1" applyFill="1" applyBorder="1" applyAlignment="1">
      <alignment vertical="center"/>
    </xf>
    <xf numFmtId="185" fontId="0" fillId="0" borderId="155" xfId="0" applyNumberFormat="1" applyFont="1" applyFill="1" applyBorder="1" applyAlignment="1">
      <alignment vertical="center"/>
    </xf>
    <xf numFmtId="0" fontId="0" fillId="0" borderId="159" xfId="0" applyFont="1" applyFill="1" applyBorder="1" applyAlignment="1">
      <alignment horizontal="center" vertical="center"/>
    </xf>
    <xf numFmtId="0" fontId="0" fillId="0" borderId="159" xfId="0" applyFont="1" applyFill="1" applyBorder="1" applyAlignment="1">
      <alignment horizontal="center" vertical="center" shrinkToFit="1"/>
    </xf>
    <xf numFmtId="0" fontId="0" fillId="0" borderId="159" xfId="0" applyFont="1" applyFill="1" applyBorder="1" applyAlignment="1">
      <alignment vertical="center"/>
    </xf>
    <xf numFmtId="0" fontId="0" fillId="0" borderId="159" xfId="0" applyFont="1" applyFill="1" applyBorder="1" applyAlignment="1">
      <alignment vertical="center" shrinkToFit="1"/>
    </xf>
    <xf numFmtId="0" fontId="0" fillId="0" borderId="158"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shrinkToFit="1"/>
    </xf>
    <xf numFmtId="0" fontId="0" fillId="2" borderId="1" xfId="0" applyFont="1" applyFill="1" applyBorder="1" applyAlignment="1">
      <alignment vertical="center"/>
    </xf>
    <xf numFmtId="0" fontId="0" fillId="2" borderId="1" xfId="0" applyFont="1" applyFill="1" applyBorder="1" applyAlignment="1">
      <alignment vertical="center" shrinkToFit="1"/>
    </xf>
    <xf numFmtId="0" fontId="0" fillId="2" borderId="106" xfId="0" applyFont="1" applyFill="1" applyBorder="1" applyAlignment="1">
      <alignment horizontal="center" vertical="center"/>
    </xf>
    <xf numFmtId="186" fontId="0" fillId="2" borderId="56" xfId="0" applyNumberFormat="1" applyFont="1" applyFill="1" applyBorder="1" applyAlignment="1">
      <alignment horizontal="right" vertical="center"/>
    </xf>
    <xf numFmtId="186" fontId="0" fillId="2" borderId="61" xfId="0" applyNumberFormat="1" applyFont="1" applyFill="1" applyBorder="1" applyAlignment="1">
      <alignment horizontal="right" vertical="center"/>
    </xf>
    <xf numFmtId="0" fontId="0" fillId="2" borderId="23" xfId="0" applyFont="1" applyFill="1" applyBorder="1" applyAlignment="1">
      <alignment horizontal="distributed" vertical="center"/>
    </xf>
    <xf numFmtId="0" fontId="0" fillId="2" borderId="0" xfId="0" applyFont="1" applyFill="1" applyBorder="1" applyAlignment="1">
      <alignment horizontal="distributed" vertical="center"/>
    </xf>
    <xf numFmtId="186" fontId="0" fillId="0" borderId="5" xfId="0" applyNumberFormat="1" applyFont="1" applyFill="1" applyBorder="1" applyAlignment="1">
      <alignment horizontal="right" vertical="center"/>
    </xf>
    <xf numFmtId="186" fontId="0" fillId="0" borderId="10" xfId="0" applyNumberFormat="1" applyFont="1" applyFill="1" applyBorder="1" applyAlignment="1">
      <alignment horizontal="right" vertical="center"/>
    </xf>
    <xf numFmtId="0" fontId="0" fillId="2" borderId="43" xfId="0" applyFont="1" applyFill="1" applyBorder="1" applyAlignment="1">
      <alignment horizontal="distributed" vertical="center"/>
    </xf>
    <xf numFmtId="0" fontId="0" fillId="2" borderId="14" xfId="0" applyFont="1" applyFill="1" applyBorder="1" applyAlignment="1">
      <alignment vertical="center"/>
    </xf>
    <xf numFmtId="186" fontId="2" fillId="2" borderId="5" xfId="0" applyNumberFormat="1" applyFont="1" applyFill="1" applyBorder="1" applyAlignment="1">
      <alignment horizontal="right" vertical="center"/>
    </xf>
    <xf numFmtId="186" fontId="2" fillId="2" borderId="0" xfId="0" applyNumberFormat="1" applyFont="1" applyFill="1" applyBorder="1" applyAlignment="1">
      <alignment horizontal="right" vertical="center"/>
    </xf>
    <xf numFmtId="186" fontId="2" fillId="2" borderId="10" xfId="0" applyNumberFormat="1" applyFont="1" applyFill="1" applyBorder="1" applyAlignment="1">
      <alignment horizontal="right" vertical="center"/>
    </xf>
    <xf numFmtId="0" fontId="0" fillId="2" borderId="14" xfId="0" applyFont="1" applyFill="1" applyBorder="1" applyAlignment="1">
      <alignment horizontal="distributed" vertical="center"/>
    </xf>
    <xf numFmtId="186" fontId="2" fillId="0" borderId="5" xfId="0" applyNumberFormat="1" applyFont="1" applyFill="1" applyBorder="1" applyAlignment="1">
      <alignment horizontal="right" vertical="center"/>
    </xf>
    <xf numFmtId="186" fontId="2" fillId="0" borderId="0" xfId="0" applyNumberFormat="1" applyFont="1" applyFill="1" applyBorder="1">
      <alignment vertical="center"/>
    </xf>
    <xf numFmtId="186" fontId="2" fillId="0" borderId="10" xfId="0" applyNumberFormat="1" applyFont="1" applyFill="1" applyBorder="1">
      <alignment vertical="center"/>
    </xf>
    <xf numFmtId="186" fontId="2" fillId="0" borderId="7" xfId="0" applyNumberFormat="1" applyFont="1" applyFill="1" applyBorder="1" applyAlignment="1">
      <alignment horizontal="right" vertical="center"/>
    </xf>
    <xf numFmtId="0" fontId="0" fillId="2" borderId="95" xfId="0" applyFont="1" applyFill="1" applyBorder="1" applyAlignment="1">
      <alignment horizontal="distributed" vertical="center"/>
    </xf>
    <xf numFmtId="0" fontId="0" fillId="2" borderId="15" xfId="0" applyFont="1" applyFill="1" applyBorder="1" applyAlignment="1">
      <alignment horizontal="distributed" vertical="center"/>
    </xf>
    <xf numFmtId="0" fontId="0" fillId="2" borderId="165" xfId="0" applyFont="1" applyFill="1" applyBorder="1" applyAlignment="1">
      <alignment horizontal="distributed" vertical="center"/>
    </xf>
    <xf numFmtId="186" fontId="2" fillId="0" borderId="57" xfId="0" applyNumberFormat="1" applyFont="1" applyFill="1" applyBorder="1" applyAlignment="1">
      <alignment horizontal="right" vertical="center"/>
    </xf>
    <xf numFmtId="186" fontId="2" fillId="0" borderId="141" xfId="0" applyNumberFormat="1" applyFont="1" applyFill="1" applyBorder="1">
      <alignment vertical="center"/>
    </xf>
    <xf numFmtId="186" fontId="2" fillId="0" borderId="142" xfId="0" applyNumberFormat="1" applyFont="1" applyFill="1" applyBorder="1">
      <alignment vertical="center"/>
    </xf>
    <xf numFmtId="0" fontId="0" fillId="0" borderId="28" xfId="0" applyFont="1" applyFill="1" applyBorder="1" applyAlignment="1">
      <alignment vertical="center"/>
    </xf>
    <xf numFmtId="0" fontId="0" fillId="0" borderId="0" xfId="0" applyFont="1" applyFill="1" applyBorder="1" applyAlignment="1">
      <alignment vertical="center"/>
    </xf>
    <xf numFmtId="0" fontId="0" fillId="0" borderId="83" xfId="0" applyFont="1" applyFill="1" applyBorder="1" applyAlignment="1">
      <alignment horizontal="left" vertical="center"/>
    </xf>
    <xf numFmtId="0" fontId="0" fillId="0" borderId="83" xfId="0" applyFont="1" applyFill="1" applyBorder="1" applyAlignment="1">
      <alignment vertical="center"/>
    </xf>
    <xf numFmtId="0" fontId="0" fillId="0" borderId="84" xfId="0" applyFont="1" applyFill="1" applyBorder="1" applyAlignment="1">
      <alignment horizontal="right" vertical="center"/>
    </xf>
    <xf numFmtId="0" fontId="0" fillId="2" borderId="48"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69" xfId="0" applyFont="1" applyFill="1" applyBorder="1" applyAlignment="1">
      <alignment horizontal="center" vertical="center" shrinkToFit="1"/>
    </xf>
    <xf numFmtId="178" fontId="0" fillId="0" borderId="5"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178" fontId="0" fillId="0" borderId="10" xfId="0" applyNumberFormat="1" applyFont="1" applyFill="1" applyBorder="1" applyAlignment="1">
      <alignment horizontal="right" vertical="center"/>
    </xf>
    <xf numFmtId="178" fontId="0" fillId="0" borderId="7" xfId="0" applyNumberFormat="1" applyFont="1" applyFill="1" applyBorder="1" applyAlignment="1">
      <alignment horizontal="right" vertical="center"/>
    </xf>
    <xf numFmtId="178" fontId="0" fillId="0" borderId="58" xfId="0" applyNumberFormat="1" applyFont="1" applyFill="1" applyBorder="1" applyAlignment="1">
      <alignment horizontal="right" vertical="center"/>
    </xf>
    <xf numFmtId="178" fontId="0" fillId="0" borderId="141" xfId="0" applyNumberFormat="1" applyFont="1" applyFill="1" applyBorder="1" applyAlignment="1">
      <alignment horizontal="right" vertical="center"/>
    </xf>
    <xf numFmtId="178" fontId="0" fillId="0" borderId="28" xfId="0" applyNumberFormat="1" applyFont="1" applyFill="1" applyBorder="1" applyAlignment="1">
      <alignment horizontal="right" vertical="center"/>
    </xf>
    <xf numFmtId="41" fontId="0" fillId="0" borderId="28" xfId="0" applyNumberFormat="1" applyFont="1" applyFill="1" applyBorder="1" applyAlignment="1">
      <alignment horizontal="right" vertical="center"/>
    </xf>
    <xf numFmtId="178" fontId="0" fillId="0" borderId="62" xfId="0" applyNumberFormat="1" applyFont="1" applyFill="1" applyBorder="1" applyAlignment="1">
      <alignment horizontal="right" vertical="center"/>
    </xf>
    <xf numFmtId="0" fontId="0" fillId="0" borderId="158" xfId="0" applyFont="1" applyFill="1" applyBorder="1" applyAlignment="1">
      <alignment horizontal="center" vertical="center" shrinkToFit="1"/>
    </xf>
    <xf numFmtId="0" fontId="0" fillId="2" borderId="106" xfId="0" applyFont="1" applyFill="1" applyBorder="1" applyAlignment="1">
      <alignment horizontal="center" vertical="center" shrinkToFit="1"/>
    </xf>
    <xf numFmtId="186" fontId="2" fillId="2" borderId="56" xfId="0" applyNumberFormat="1" applyFont="1" applyFill="1" applyBorder="1" applyAlignment="1">
      <alignment horizontal="right" vertical="center"/>
    </xf>
    <xf numFmtId="186" fontId="2" fillId="2" borderId="4" xfId="0" applyNumberFormat="1" applyFont="1" applyFill="1" applyBorder="1" applyAlignment="1">
      <alignment horizontal="right" vertical="center"/>
    </xf>
    <xf numFmtId="186" fontId="2" fillId="2" borderId="61" xfId="0" applyNumberFormat="1" applyFont="1" applyFill="1" applyBorder="1" applyAlignment="1">
      <alignment horizontal="right" vertical="center"/>
    </xf>
    <xf numFmtId="186" fontId="2" fillId="0" borderId="0" xfId="0" applyNumberFormat="1" applyFont="1" applyFill="1" applyBorder="1" applyAlignment="1">
      <alignment horizontal="right" vertical="center"/>
    </xf>
    <xf numFmtId="186" fontId="2" fillId="0" borderId="10" xfId="0" applyNumberFormat="1" applyFont="1" applyFill="1" applyBorder="1" applyAlignment="1">
      <alignment horizontal="right" vertical="center"/>
    </xf>
    <xf numFmtId="186" fontId="2" fillId="0" borderId="0" xfId="0" applyNumberFormat="1" applyFont="1" applyFill="1">
      <alignment vertical="center"/>
    </xf>
    <xf numFmtId="186" fontId="2" fillId="0" borderId="0" xfId="0" applyNumberFormat="1" applyFont="1" applyFill="1" applyAlignment="1">
      <alignment horizontal="right" vertical="center"/>
    </xf>
    <xf numFmtId="186" fontId="2" fillId="2" borderId="0" xfId="0" applyNumberFormat="1" applyFont="1" applyFill="1" applyAlignment="1">
      <alignment horizontal="right" vertical="center"/>
    </xf>
    <xf numFmtId="186" fontId="2" fillId="0" borderId="168" xfId="0" applyNumberFormat="1" applyFont="1" applyFill="1" applyBorder="1" applyAlignment="1">
      <alignment horizontal="right" vertical="center"/>
    </xf>
    <xf numFmtId="186" fontId="2" fillId="0" borderId="28" xfId="0" applyNumberFormat="1" applyFont="1" applyFill="1" applyBorder="1">
      <alignment vertical="center"/>
    </xf>
    <xf numFmtId="186" fontId="2" fillId="0" borderId="62" xfId="0" applyNumberFormat="1" applyFont="1" applyFill="1" applyBorder="1">
      <alignment vertical="center"/>
    </xf>
    <xf numFmtId="188" fontId="0" fillId="0" borderId="0" xfId="0" applyNumberFormat="1" applyFont="1" applyFill="1" applyBorder="1" applyAlignment="1">
      <alignment horizontal="right" vertical="center" indent="1"/>
    </xf>
    <xf numFmtId="0" fontId="0" fillId="0" borderId="49" xfId="0" applyFont="1" applyFill="1" applyBorder="1" applyAlignment="1">
      <alignment vertical="center"/>
    </xf>
    <xf numFmtId="0" fontId="0" fillId="0" borderId="55" xfId="0" applyFont="1" applyFill="1" applyBorder="1" applyAlignment="1">
      <alignment vertical="center" shrinkToFit="1"/>
    </xf>
    <xf numFmtId="0" fontId="0" fillId="0" borderId="81" xfId="0" applyFont="1" applyFill="1" applyBorder="1" applyAlignment="1">
      <alignment vertical="center" shrinkToFit="1"/>
    </xf>
    <xf numFmtId="0" fontId="0" fillId="2" borderId="30" xfId="0" applyFont="1" applyFill="1" applyBorder="1" applyAlignment="1">
      <alignment horizontal="center" vertical="center" wrapText="1" shrinkToFit="1"/>
    </xf>
    <xf numFmtId="0" fontId="20" fillId="2" borderId="30" xfId="0" applyFont="1" applyFill="1" applyBorder="1" applyAlignment="1">
      <alignment horizontal="center" vertical="center" wrapText="1" shrinkToFit="1"/>
    </xf>
    <xf numFmtId="0" fontId="20" fillId="2" borderId="5" xfId="0" applyFont="1" applyFill="1" applyBorder="1" applyAlignment="1">
      <alignment horizontal="center" vertical="center" wrapText="1" shrinkToFit="1"/>
    </xf>
    <xf numFmtId="0" fontId="20" fillId="2" borderId="31" xfId="0" applyFont="1" applyFill="1" applyBorder="1" applyAlignment="1">
      <alignment horizontal="center" vertical="center" wrapText="1" shrinkToFit="1"/>
    </xf>
    <xf numFmtId="186" fontId="0" fillId="0" borderId="56" xfId="0" applyNumberFormat="1" applyFont="1" applyFill="1" applyBorder="1" applyAlignment="1">
      <alignment vertical="center"/>
    </xf>
    <xf numFmtId="186" fontId="0" fillId="0" borderId="4" xfId="0" applyNumberFormat="1" applyFont="1" applyFill="1" applyBorder="1" applyAlignment="1">
      <alignment vertical="center"/>
    </xf>
    <xf numFmtId="186" fontId="0" fillId="0" borderId="59" xfId="0" applyNumberFormat="1" applyFont="1" applyFill="1" applyBorder="1" applyAlignment="1">
      <alignment horizontal="right" vertical="center"/>
    </xf>
    <xf numFmtId="0" fontId="0" fillId="2" borderId="32" xfId="0" applyFont="1" applyFill="1" applyBorder="1">
      <alignment vertical="center"/>
    </xf>
    <xf numFmtId="0" fontId="20" fillId="0" borderId="1" xfId="0" applyFont="1" applyFill="1" applyBorder="1" applyAlignment="1">
      <alignment horizontal="distributed" vertical="center"/>
    </xf>
    <xf numFmtId="186" fontId="0" fillId="0" borderId="0" xfId="0" applyNumberFormat="1" applyFont="1" applyFill="1" applyBorder="1" applyAlignment="1">
      <alignment vertical="center"/>
    </xf>
    <xf numFmtId="186" fontId="2" fillId="0" borderId="0" xfId="0" applyNumberFormat="1" applyFont="1" applyFill="1" applyBorder="1" applyAlignment="1">
      <alignment vertical="center"/>
    </xf>
    <xf numFmtId="186" fontId="2" fillId="0" borderId="9" xfId="0" applyNumberFormat="1" applyFont="1" applyFill="1" applyBorder="1">
      <alignment vertical="center"/>
    </xf>
    <xf numFmtId="0" fontId="0" fillId="0" borderId="1" xfId="0" applyFont="1" applyFill="1" applyBorder="1" applyAlignment="1">
      <alignment horizontal="distributed" vertical="center"/>
    </xf>
    <xf numFmtId="0" fontId="0" fillId="2" borderId="33" xfId="0" applyFont="1" applyFill="1" applyBorder="1" applyAlignment="1">
      <alignment vertical="top"/>
    </xf>
    <xf numFmtId="0" fontId="0" fillId="0" borderId="143" xfId="0" applyFont="1" applyFill="1" applyBorder="1" applyAlignment="1">
      <alignment horizontal="distributed" vertical="center"/>
    </xf>
    <xf numFmtId="186" fontId="2" fillId="0" borderId="167" xfId="0" applyNumberFormat="1" applyFont="1" applyFill="1" applyBorder="1" applyAlignment="1">
      <alignment vertical="center"/>
    </xf>
    <xf numFmtId="186" fontId="2" fillId="0" borderId="49" xfId="0" applyNumberFormat="1" applyFont="1" applyFill="1" applyBorder="1">
      <alignment vertical="center"/>
    </xf>
    <xf numFmtId="186" fontId="2" fillId="0" borderId="69" xfId="0" applyNumberFormat="1" applyFont="1" applyFill="1" applyBorder="1">
      <alignment vertical="center"/>
    </xf>
    <xf numFmtId="0" fontId="0" fillId="0" borderId="39" xfId="0" applyFont="1" applyFill="1" applyBorder="1" applyAlignment="1">
      <alignment horizontal="center" vertical="center" shrinkToFit="1"/>
    </xf>
    <xf numFmtId="0" fontId="0" fillId="0" borderId="40" xfId="0" applyFont="1" applyFill="1" applyBorder="1" applyAlignment="1">
      <alignment horizontal="center" vertical="center" shrinkToFit="1"/>
    </xf>
    <xf numFmtId="0" fontId="0" fillId="0" borderId="41" xfId="0" applyFont="1" applyFill="1" applyBorder="1" applyAlignment="1">
      <alignment horizontal="distributed" vertical="center"/>
    </xf>
    <xf numFmtId="10" fontId="0" fillId="0" borderId="47" xfId="1" applyNumberFormat="1" applyFont="1" applyFill="1" applyBorder="1" applyAlignment="1">
      <alignment horizontal="right" vertical="center"/>
    </xf>
    <xf numFmtId="10" fontId="0" fillId="0" borderId="70" xfId="1" applyNumberFormat="1" applyFont="1" applyFill="1" applyBorder="1" applyAlignment="1">
      <alignment horizontal="right" vertical="center" shrinkToFit="1"/>
    </xf>
    <xf numFmtId="0" fontId="0" fillId="0" borderId="42" xfId="0" applyFont="1" applyFill="1" applyBorder="1">
      <alignment vertical="center"/>
    </xf>
    <xf numFmtId="190" fontId="0" fillId="0" borderId="0" xfId="1" applyNumberFormat="1" applyFont="1" applyFill="1" applyBorder="1" applyAlignment="1">
      <alignment horizontal="right" vertical="center" shrinkToFit="1"/>
    </xf>
    <xf numFmtId="190" fontId="0" fillId="0" borderId="10" xfId="1" applyNumberFormat="1" applyFont="1" applyFill="1" applyBorder="1" applyAlignment="1">
      <alignment horizontal="right" vertical="center"/>
    </xf>
    <xf numFmtId="0" fontId="0" fillId="0" borderId="42" xfId="0" applyFont="1" applyFill="1" applyBorder="1" applyAlignment="1">
      <alignment horizontal="distributed" vertical="center"/>
    </xf>
    <xf numFmtId="10" fontId="0" fillId="0" borderId="10" xfId="1" applyNumberFormat="1" applyFont="1" applyFill="1" applyBorder="1" applyAlignment="1">
      <alignment horizontal="right" vertical="center" shrinkToFit="1"/>
    </xf>
    <xf numFmtId="10" fontId="0" fillId="0" borderId="0" xfId="1" applyNumberFormat="1" applyFont="1" applyFill="1" applyBorder="1" applyAlignment="1">
      <alignment horizontal="right" vertical="center"/>
    </xf>
    <xf numFmtId="0" fontId="0" fillId="0" borderId="42" xfId="0" applyFont="1" applyFill="1" applyBorder="1" applyAlignment="1">
      <alignment horizontal="center" vertical="center"/>
    </xf>
    <xf numFmtId="0" fontId="0" fillId="0" borderId="43" xfId="0" applyFont="1" applyFill="1" applyBorder="1">
      <alignment vertical="center"/>
    </xf>
    <xf numFmtId="0" fontId="0" fillId="0" borderId="44" xfId="0" applyFont="1" applyFill="1" applyBorder="1" applyAlignment="1">
      <alignment horizontal="center" vertical="center"/>
    </xf>
    <xf numFmtId="10" fontId="22" fillId="0" borderId="0" xfId="1" applyNumberFormat="1" applyFont="1" applyFill="1" applyBorder="1" applyAlignment="1">
      <alignment horizontal="right" vertical="center"/>
    </xf>
    <xf numFmtId="10" fontId="22" fillId="0" borderId="10" xfId="1" applyNumberFormat="1" applyFont="1" applyFill="1" applyBorder="1" applyAlignment="1">
      <alignment horizontal="right" vertical="center" shrinkToFit="1"/>
    </xf>
    <xf numFmtId="0" fontId="0" fillId="0" borderId="0" xfId="0" applyFont="1" applyFill="1" applyAlignment="1">
      <alignment horizontal="distributed" vertical="center"/>
    </xf>
    <xf numFmtId="0" fontId="0" fillId="0" borderId="42" xfId="0" applyFont="1" applyFill="1" applyBorder="1" applyAlignment="1">
      <alignment horizontal="distributed" vertical="center" indent="1"/>
    </xf>
    <xf numFmtId="190" fontId="0" fillId="0" borderId="10" xfId="1" applyNumberFormat="1" applyFont="1" applyFill="1" applyBorder="1" applyAlignment="1">
      <alignment horizontal="right" vertical="center" shrinkToFit="1"/>
    </xf>
    <xf numFmtId="0" fontId="0" fillId="0" borderId="43" xfId="0" applyFont="1" applyFill="1" applyBorder="1" applyAlignment="1">
      <alignment horizontal="distributed" vertical="center"/>
    </xf>
    <xf numFmtId="0" fontId="0" fillId="0" borderId="44" xfId="0" applyFont="1" applyFill="1" applyBorder="1" applyAlignment="1">
      <alignment horizontal="distributed" vertical="center" indent="1"/>
    </xf>
    <xf numFmtId="0" fontId="0" fillId="0" borderId="45" xfId="0" applyFont="1" applyFill="1" applyBorder="1">
      <alignment vertical="center"/>
    </xf>
    <xf numFmtId="196" fontId="0" fillId="0" borderId="0" xfId="1" applyNumberFormat="1" applyFont="1" applyFill="1" applyBorder="1" applyAlignment="1">
      <alignment horizontal="right" vertical="center"/>
    </xf>
    <xf numFmtId="0" fontId="22" fillId="0" borderId="26" xfId="0" applyFont="1" applyFill="1" applyBorder="1">
      <alignment vertical="center"/>
    </xf>
    <xf numFmtId="10" fontId="22" fillId="0" borderId="43" xfId="1" applyNumberFormat="1" applyFont="1" applyFill="1" applyBorder="1" applyAlignment="1">
      <alignment horizontal="right" vertical="center"/>
    </xf>
    <xf numFmtId="0" fontId="0" fillId="0" borderId="27" xfId="0" applyFont="1" applyFill="1" applyBorder="1">
      <alignment vertical="center"/>
    </xf>
    <xf numFmtId="0" fontId="0" fillId="0" borderId="46" xfId="0" applyFont="1" applyFill="1" applyBorder="1" applyAlignment="1">
      <alignment horizontal="distributed" vertical="center" indent="1"/>
    </xf>
    <xf numFmtId="0" fontId="0" fillId="0" borderId="28" xfId="0" applyFont="1" applyFill="1" applyBorder="1">
      <alignment vertical="center"/>
    </xf>
    <xf numFmtId="0" fontId="0" fillId="0" borderId="47" xfId="0" applyFont="1" applyFill="1" applyBorder="1">
      <alignment vertical="center"/>
    </xf>
    <xf numFmtId="0" fontId="0" fillId="0" borderId="41" xfId="0" applyFont="1" applyFill="1" applyBorder="1" applyAlignment="1">
      <alignment horizontal="distributed" vertical="center" indent="1"/>
    </xf>
    <xf numFmtId="10" fontId="0" fillId="0" borderId="47" xfId="4" applyNumberFormat="1" applyFont="1" applyFill="1" applyBorder="1" applyAlignment="1">
      <alignment horizontal="right" vertical="center"/>
    </xf>
    <xf numFmtId="10" fontId="0" fillId="0" borderId="10" xfId="4" applyNumberFormat="1" applyFont="1" applyFill="1" applyBorder="1" applyAlignment="1">
      <alignment horizontal="right" vertical="center"/>
    </xf>
    <xf numFmtId="10" fontId="0" fillId="0" borderId="0" xfId="4" applyNumberFormat="1" applyFont="1" applyFill="1" applyBorder="1" applyAlignment="1">
      <alignment horizontal="right" vertical="center"/>
    </xf>
    <xf numFmtId="10" fontId="22" fillId="0" borderId="0" xfId="4" applyNumberFormat="1" applyFont="1" applyFill="1" applyBorder="1" applyAlignment="1">
      <alignment horizontal="right" vertical="center"/>
    </xf>
    <xf numFmtId="43" fontId="0" fillId="0" borderId="0" xfId="0" applyNumberFormat="1" applyFont="1" applyFill="1" applyAlignment="1">
      <alignment horizontal="center" vertical="center" shrinkToFit="1"/>
    </xf>
    <xf numFmtId="179" fontId="23" fillId="0" borderId="0" xfId="0" applyNumberFormat="1" applyFont="1" applyFill="1" applyBorder="1" applyAlignment="1">
      <alignment vertical="center"/>
    </xf>
    <xf numFmtId="0" fontId="23" fillId="0" borderId="0" xfId="0" applyFont="1" applyBorder="1">
      <alignment vertical="center"/>
    </xf>
    <xf numFmtId="49" fontId="23" fillId="0" borderId="0" xfId="0" applyNumberFormat="1" applyFont="1" applyBorder="1">
      <alignment vertical="center"/>
    </xf>
    <xf numFmtId="0" fontId="24" fillId="0" borderId="0" xfId="0" applyFont="1" applyBorder="1" applyAlignment="1">
      <alignment vertical="center"/>
    </xf>
    <xf numFmtId="9" fontId="23" fillId="0" borderId="0" xfId="0" applyNumberFormat="1" applyFont="1" applyFill="1" applyBorder="1" applyAlignment="1">
      <alignment horizontal="right" vertical="center"/>
    </xf>
    <xf numFmtId="177" fontId="23" fillId="0" borderId="0" xfId="0" applyNumberFormat="1" applyFont="1" applyFill="1" applyBorder="1" applyAlignment="1">
      <alignment horizontal="right" vertical="center"/>
    </xf>
    <xf numFmtId="0" fontId="24" fillId="0" borderId="0" xfId="0" applyFont="1" applyBorder="1" applyAlignment="1">
      <alignment horizontal="left" vertical="center"/>
    </xf>
    <xf numFmtId="176" fontId="23" fillId="0" borderId="0" xfId="0" applyNumberFormat="1" applyFont="1" applyBorder="1" applyAlignment="1">
      <alignment horizontal="right" vertical="center"/>
    </xf>
    <xf numFmtId="177" fontId="23" fillId="0" borderId="0" xfId="4" applyNumberFormat="1" applyFont="1" applyBorder="1">
      <alignment vertical="center"/>
    </xf>
    <xf numFmtId="176" fontId="23" fillId="0" borderId="0" xfId="0" applyNumberFormat="1" applyFont="1" applyBorder="1">
      <alignment vertical="center"/>
    </xf>
    <xf numFmtId="0" fontId="25" fillId="0" borderId="0" xfId="0" applyFont="1" applyBorder="1" applyAlignment="1">
      <alignment horizontal="right" vertical="center"/>
    </xf>
    <xf numFmtId="189" fontId="25" fillId="0" borderId="0" xfId="0" applyNumberFormat="1" applyFont="1" applyBorder="1">
      <alignment vertical="center"/>
    </xf>
    <xf numFmtId="0" fontId="23" fillId="0" borderId="0" xfId="0" applyFont="1" applyBorder="1" applyAlignment="1">
      <alignment horizontal="center" vertical="center"/>
    </xf>
    <xf numFmtId="0" fontId="23" fillId="0" borderId="0" xfId="0" applyFont="1" applyBorder="1" applyAlignment="1">
      <alignment vertical="center"/>
    </xf>
    <xf numFmtId="0" fontId="23" fillId="0" borderId="0" xfId="0" applyFont="1" applyFill="1" applyBorder="1" applyAlignment="1">
      <alignment horizontal="left" vertical="center"/>
    </xf>
    <xf numFmtId="184" fontId="23" fillId="0" borderId="0" xfId="0" applyNumberFormat="1" applyFont="1" applyBorder="1" applyAlignment="1">
      <alignment vertical="center"/>
    </xf>
    <xf numFmtId="0" fontId="23" fillId="0" borderId="0" xfId="0" applyFont="1" applyBorder="1" applyAlignment="1">
      <alignment horizontal="left" vertical="center"/>
    </xf>
    <xf numFmtId="189" fontId="23" fillId="0" borderId="0" xfId="0" applyNumberFormat="1" applyFont="1" applyBorder="1">
      <alignment vertical="center"/>
    </xf>
    <xf numFmtId="0" fontId="23" fillId="0" borderId="0" xfId="0" applyFont="1" applyBorder="1" applyAlignment="1">
      <alignment horizontal="center" vertical="center" shrinkToFit="1"/>
    </xf>
    <xf numFmtId="0" fontId="23" fillId="0" borderId="0" xfId="0" applyFont="1" applyBorder="1" applyAlignment="1">
      <alignment horizontal="right" vertical="center"/>
    </xf>
    <xf numFmtId="194" fontId="23" fillId="0" borderId="0" xfId="0" applyNumberFormat="1" applyFont="1" applyBorder="1">
      <alignment vertical="center"/>
    </xf>
    <xf numFmtId="192" fontId="0" fillId="0" borderId="5" xfId="0" applyNumberFormat="1" applyFont="1" applyFill="1" applyBorder="1" applyAlignment="1">
      <alignment vertical="center"/>
    </xf>
    <xf numFmtId="185" fontId="13" fillId="0" borderId="167" xfId="0" applyNumberFormat="1" applyFont="1" applyBorder="1" applyAlignment="1">
      <alignment horizontal="right" vertical="center"/>
    </xf>
    <xf numFmtId="185" fontId="26" fillId="3" borderId="167" xfId="0" applyNumberFormat="1" applyFont="1" applyFill="1" applyBorder="1" applyAlignment="1">
      <alignment horizontal="right" vertical="center"/>
    </xf>
    <xf numFmtId="180" fontId="13" fillId="3" borderId="167" xfId="0" applyNumberFormat="1" applyFont="1" applyFill="1" applyBorder="1" applyAlignment="1">
      <alignment horizontal="right" vertical="center"/>
    </xf>
    <xf numFmtId="185" fontId="13" fillId="3" borderId="167" xfId="0" applyNumberFormat="1" applyFont="1" applyFill="1" applyBorder="1" applyAlignment="1">
      <alignment horizontal="right" vertical="center"/>
    </xf>
    <xf numFmtId="191" fontId="13" fillId="3" borderId="167" xfId="0" applyNumberFormat="1" applyFont="1" applyFill="1" applyBorder="1" applyAlignment="1">
      <alignment horizontal="right" vertical="center"/>
    </xf>
    <xf numFmtId="181" fontId="13" fillId="3" borderId="179" xfId="0" applyNumberFormat="1" applyFont="1" applyFill="1" applyBorder="1" applyAlignment="1">
      <alignment horizontal="right" vertical="center"/>
    </xf>
    <xf numFmtId="192" fontId="13" fillId="3" borderId="167" xfId="0" applyNumberFormat="1" applyFont="1" applyFill="1" applyBorder="1" applyAlignment="1">
      <alignment horizontal="right" vertical="center"/>
    </xf>
    <xf numFmtId="182" fontId="13" fillId="3" borderId="167" xfId="0" applyNumberFormat="1" applyFont="1" applyFill="1" applyBorder="1" applyAlignment="1">
      <alignment horizontal="right" vertical="center"/>
    </xf>
    <xf numFmtId="183" fontId="13" fillId="3" borderId="167" xfId="0" applyNumberFormat="1" applyFont="1" applyFill="1" applyBorder="1" applyAlignment="1">
      <alignment horizontal="right" vertical="center"/>
    </xf>
    <xf numFmtId="184" fontId="13" fillId="3" borderId="179" xfId="0" applyNumberFormat="1" applyFont="1" applyFill="1" applyBorder="1" applyAlignment="1">
      <alignment horizontal="right" vertical="center"/>
    </xf>
    <xf numFmtId="0" fontId="0" fillId="0" borderId="184" xfId="0" applyFont="1" applyFill="1" applyBorder="1" applyAlignment="1">
      <alignment horizontal="center" vertical="center" wrapText="1"/>
    </xf>
    <xf numFmtId="0" fontId="0" fillId="0" borderId="184" xfId="0" applyFont="1" applyFill="1" applyBorder="1" applyAlignment="1">
      <alignment horizontal="center" vertical="center" wrapText="1" shrinkToFit="1"/>
    </xf>
    <xf numFmtId="0" fontId="0" fillId="0" borderId="11" xfId="0" applyFont="1" applyFill="1" applyBorder="1" applyAlignment="1">
      <alignment horizontal="center" vertical="center" wrapText="1"/>
    </xf>
    <xf numFmtId="0" fontId="0" fillId="0" borderId="186" xfId="0" applyFont="1" applyFill="1" applyBorder="1" applyAlignment="1">
      <alignment horizontal="left" vertical="center"/>
    </xf>
    <xf numFmtId="176" fontId="0" fillId="2" borderId="0" xfId="0" applyNumberFormat="1" applyFont="1" applyFill="1" applyBorder="1" applyAlignment="1">
      <alignment horizontal="right" vertical="center"/>
    </xf>
    <xf numFmtId="0" fontId="0" fillId="0" borderId="186" xfId="0" applyFont="1" applyFill="1" applyBorder="1" applyAlignment="1">
      <alignment vertical="center"/>
    </xf>
    <xf numFmtId="0" fontId="0" fillId="0" borderId="23" xfId="0" applyFont="1" applyFill="1" applyBorder="1" applyAlignment="1">
      <alignment vertical="center"/>
    </xf>
    <xf numFmtId="0" fontId="0" fillId="0" borderId="27" xfId="0" applyFont="1" applyFill="1" applyBorder="1" applyAlignment="1">
      <alignment vertical="center"/>
    </xf>
    <xf numFmtId="176" fontId="0" fillId="2" borderId="168" xfId="0" applyNumberFormat="1" applyFont="1" applyFill="1" applyBorder="1" applyAlignment="1">
      <alignment horizontal="right" vertical="center"/>
    </xf>
    <xf numFmtId="176" fontId="0" fillId="2" borderId="141" xfId="0" applyNumberFormat="1" applyFont="1" applyFill="1" applyBorder="1" applyAlignment="1">
      <alignment horizontal="right" vertical="center"/>
    </xf>
    <xf numFmtId="178" fontId="0" fillId="2" borderId="141" xfId="0" applyNumberFormat="1" applyFont="1" applyFill="1" applyBorder="1" applyAlignment="1">
      <alignment vertical="center"/>
    </xf>
    <xf numFmtId="178" fontId="0" fillId="2" borderId="142" xfId="0" applyNumberFormat="1" applyFont="1" applyFill="1" applyBorder="1" applyAlignment="1">
      <alignment vertical="center"/>
    </xf>
    <xf numFmtId="178" fontId="0" fillId="0" borderId="9" xfId="0" applyNumberFormat="1" applyBorder="1" applyAlignment="1">
      <alignment vertical="center" shrinkToFit="1"/>
    </xf>
    <xf numFmtId="185" fontId="0" fillId="2" borderId="9" xfId="0" applyNumberFormat="1" applyFill="1" applyBorder="1">
      <alignment vertical="center"/>
    </xf>
    <xf numFmtId="185" fontId="0" fillId="0" borderId="179" xfId="0" applyNumberFormat="1" applyBorder="1">
      <alignment vertical="center"/>
    </xf>
    <xf numFmtId="0" fontId="0" fillId="0" borderId="0" xfId="0" applyFont="1" applyBorder="1">
      <alignment vertical="center"/>
    </xf>
    <xf numFmtId="0" fontId="0" fillId="0" borderId="56" xfId="0" applyFont="1" applyFill="1" applyBorder="1" applyAlignment="1">
      <alignment horizontal="distributed" vertical="center"/>
    </xf>
    <xf numFmtId="0" fontId="0" fillId="0" borderId="4" xfId="0" applyFont="1" applyFill="1" applyBorder="1" applyAlignment="1">
      <alignment horizontal="distributed" vertical="center"/>
    </xf>
    <xf numFmtId="0" fontId="0" fillId="0" borderId="36" xfId="0" applyFont="1" applyFill="1" applyBorder="1" applyAlignment="1">
      <alignment horizontal="distributed" vertical="center"/>
    </xf>
    <xf numFmtId="0" fontId="0" fillId="0" borderId="2" xfId="0" applyFont="1" applyFill="1" applyBorder="1" applyAlignment="1">
      <alignment horizontal="distributed" vertical="center"/>
    </xf>
    <xf numFmtId="0" fontId="0" fillId="0" borderId="3" xfId="0" applyFont="1" applyFill="1" applyBorder="1" applyAlignment="1">
      <alignment horizontal="distributed" vertical="center"/>
    </xf>
    <xf numFmtId="0" fontId="0" fillId="0" borderId="16" xfId="0" applyFont="1" applyFill="1" applyBorder="1" applyAlignment="1">
      <alignment horizontal="distributed" vertical="center"/>
    </xf>
    <xf numFmtId="0" fontId="0" fillId="2" borderId="1" xfId="0" applyFont="1" applyFill="1" applyBorder="1" applyAlignment="1">
      <alignment horizontal="distributed" vertical="center"/>
    </xf>
    <xf numFmtId="0" fontId="0" fillId="0" borderId="1" xfId="0" applyFont="1" applyFill="1" applyBorder="1" applyAlignment="1">
      <alignment horizontal="distributed" vertical="center"/>
    </xf>
    <xf numFmtId="0" fontId="2" fillId="0" borderId="1" xfId="0" applyFont="1" applyFill="1" applyBorder="1" applyAlignment="1">
      <alignment horizontal="distributed" vertical="center"/>
    </xf>
    <xf numFmtId="0" fontId="0" fillId="0" borderId="53" xfId="0" applyFont="1" applyFill="1" applyBorder="1" applyAlignment="1">
      <alignment horizontal="center" vertical="center"/>
    </xf>
    <xf numFmtId="0" fontId="0" fillId="0" borderId="146"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48" xfId="0" applyFont="1" applyFill="1" applyBorder="1" applyAlignment="1">
      <alignment horizontal="center" vertical="center"/>
    </xf>
    <xf numFmtId="0" fontId="0" fillId="2" borderId="72" xfId="0" applyFont="1" applyFill="1" applyBorder="1" applyAlignment="1">
      <alignment horizontal="distributed" vertical="center"/>
    </xf>
    <xf numFmtId="0" fontId="12"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0" xfId="0" applyFont="1" applyFill="1" applyBorder="1" applyAlignment="1">
      <alignment horizontal="left" vertical="top" wrapText="1" indent="1"/>
    </xf>
    <xf numFmtId="0" fontId="0" fillId="0" borderId="80" xfId="0" applyFont="1" applyFill="1" applyBorder="1" applyAlignment="1">
      <alignment horizontal="center" vertical="center"/>
    </xf>
    <xf numFmtId="0" fontId="0" fillId="0" borderId="25" xfId="0" applyFont="1" applyFill="1" applyBorder="1" applyAlignment="1">
      <alignment horizontal="center" vertical="center" shrinkToFit="1"/>
    </xf>
    <xf numFmtId="0" fontId="0" fillId="0" borderId="63" xfId="0" applyFont="1" applyFill="1" applyBorder="1" applyAlignment="1">
      <alignment horizontal="center" vertical="center" shrinkToFit="1"/>
    </xf>
    <xf numFmtId="0" fontId="0" fillId="0" borderId="75" xfId="0" applyFont="1" applyFill="1" applyBorder="1" applyAlignment="1">
      <alignment horizontal="center" vertical="center" shrinkToFit="1"/>
    </xf>
    <xf numFmtId="0" fontId="0" fillId="0" borderId="25" xfId="3" applyFont="1" applyFill="1" applyBorder="1" applyAlignment="1" applyProtection="1">
      <alignment horizontal="center" vertical="center" wrapText="1" shrinkToFit="1"/>
      <protection locked="0"/>
    </xf>
    <xf numFmtId="0" fontId="0" fillId="0" borderId="81" xfId="3" applyFont="1" applyFill="1" applyBorder="1" applyAlignment="1" applyProtection="1">
      <alignment horizontal="center" vertical="center" wrapText="1" shrinkToFit="1"/>
      <protection locked="0"/>
    </xf>
    <xf numFmtId="0" fontId="20" fillId="0" borderId="77"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185" xfId="0" applyFont="1" applyFill="1" applyBorder="1" applyAlignment="1">
      <alignment horizontal="center" vertical="center"/>
    </xf>
    <xf numFmtId="0" fontId="0" fillId="0" borderId="74" xfId="0" applyFont="1" applyFill="1" applyBorder="1" applyAlignment="1">
      <alignment horizontal="center" vertical="center"/>
    </xf>
    <xf numFmtId="0" fontId="21" fillId="0" borderId="67"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17" xfId="0" applyFont="1" applyFill="1" applyBorder="1" applyAlignment="1">
      <alignment horizontal="center" vertical="center"/>
    </xf>
    <xf numFmtId="0" fontId="0" fillId="0" borderId="1" xfId="0" applyFont="1" applyFill="1" applyBorder="1" applyAlignment="1">
      <alignment horizontal="center" vertical="center"/>
    </xf>
    <xf numFmtId="180" fontId="0" fillId="0" borderId="0" xfId="0" applyNumberFormat="1" applyFont="1" applyFill="1" applyBorder="1" applyAlignment="1">
      <alignment horizontal="right" vertical="center"/>
    </xf>
    <xf numFmtId="0" fontId="0" fillId="0" borderId="147" xfId="0" applyFont="1" applyFill="1" applyBorder="1" applyAlignment="1">
      <alignment horizontal="center" vertical="center"/>
    </xf>
    <xf numFmtId="0" fontId="0" fillId="0" borderId="148" xfId="0" applyFont="1" applyFill="1" applyBorder="1" applyAlignment="1">
      <alignment horizontal="center" vertical="center"/>
    </xf>
    <xf numFmtId="0" fontId="0" fillId="0" borderId="150"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6" xfId="0" applyFont="1" applyFill="1" applyBorder="1" applyAlignment="1">
      <alignment horizontal="center" vertical="center"/>
    </xf>
    <xf numFmtId="185" fontId="13" fillId="0" borderId="140" xfId="0" applyNumberFormat="1" applyFont="1" applyFill="1" applyBorder="1" applyAlignment="1">
      <alignment horizontal="right" vertical="center"/>
    </xf>
    <xf numFmtId="185" fontId="13" fillId="0" borderId="4" xfId="0" applyNumberFormat="1" applyFont="1" applyFill="1" applyBorder="1" applyAlignment="1">
      <alignment horizontal="right" vertical="center"/>
    </xf>
    <xf numFmtId="186" fontId="13" fillId="0" borderId="4" xfId="0" applyNumberFormat="1" applyFont="1" applyFill="1" applyBorder="1" applyAlignment="1">
      <alignment horizontal="right" vertical="center"/>
    </xf>
    <xf numFmtId="37" fontId="13" fillId="0" borderId="4" xfId="0" applyNumberFormat="1" applyFont="1" applyFill="1" applyBorder="1" applyAlignment="1">
      <alignment horizontal="right" vertical="center"/>
    </xf>
    <xf numFmtId="3" fontId="13" fillId="0" borderId="4" xfId="0" applyNumberFormat="1" applyFont="1" applyFill="1" applyBorder="1" applyAlignment="1">
      <alignment horizontal="right" vertical="center"/>
    </xf>
    <xf numFmtId="0" fontId="0" fillId="0" borderId="55" xfId="0" applyFont="1" applyFill="1" applyBorder="1" applyAlignment="1">
      <alignment horizontal="center" vertical="center"/>
    </xf>
    <xf numFmtId="0" fontId="0" fillId="0" borderId="81"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0" xfId="0" applyFont="1" applyFill="1" applyBorder="1" applyAlignment="1">
      <alignment horizontal="right" vertical="center"/>
    </xf>
    <xf numFmtId="180" fontId="13" fillId="0" borderId="167" xfId="0" applyNumberFormat="1" applyFont="1" applyBorder="1" applyAlignment="1">
      <alignment horizontal="right" vertical="center"/>
    </xf>
    <xf numFmtId="182" fontId="0" fillId="0" borderId="4" xfId="0" applyNumberFormat="1" applyFont="1" applyFill="1" applyBorder="1" applyAlignment="1">
      <alignment horizontal="right" vertical="center"/>
    </xf>
    <xf numFmtId="0" fontId="13" fillId="0" borderId="80" xfId="0" applyFont="1" applyFill="1" applyBorder="1" applyAlignment="1">
      <alignment horizontal="center" vertical="center"/>
    </xf>
    <xf numFmtId="0" fontId="13" fillId="0" borderId="75"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76" xfId="0" applyFont="1" applyFill="1" applyBorder="1" applyAlignment="1">
      <alignment horizontal="distributed" vertical="center"/>
    </xf>
    <xf numFmtId="0" fontId="13" fillId="0" borderId="77" xfId="0" applyFont="1" applyFill="1" applyBorder="1" applyAlignment="1">
      <alignment horizontal="distributed" vertical="center"/>
    </xf>
    <xf numFmtId="0" fontId="13" fillId="0" borderId="135" xfId="0" applyFont="1" applyFill="1" applyBorder="1" applyAlignment="1">
      <alignment horizontal="distributed" vertical="center"/>
    </xf>
    <xf numFmtId="0" fontId="13" fillId="0" borderId="136" xfId="0" applyFont="1" applyFill="1" applyBorder="1" applyAlignment="1">
      <alignment horizontal="distributed" vertical="center"/>
    </xf>
    <xf numFmtId="0" fontId="15" fillId="2" borderId="1" xfId="0" applyFont="1" applyFill="1" applyBorder="1" applyAlignment="1">
      <alignment horizontal="center" vertical="center"/>
    </xf>
    <xf numFmtId="0" fontId="15" fillId="2" borderId="71" xfId="0" applyFont="1" applyFill="1" applyBorder="1" applyAlignment="1">
      <alignment horizontal="center" vertical="center"/>
    </xf>
    <xf numFmtId="0" fontId="15" fillId="0" borderId="137" xfId="0" applyFont="1" applyFill="1" applyBorder="1" applyAlignment="1">
      <alignment horizontal="center" vertical="center"/>
    </xf>
    <xf numFmtId="0" fontId="15" fillId="0" borderId="138"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78" xfId="0" applyFont="1" applyFill="1" applyBorder="1" applyAlignment="1">
      <alignment horizontal="center" vertical="center"/>
    </xf>
    <xf numFmtId="0" fontId="13" fillId="0" borderId="73" xfId="0" applyFont="1" applyFill="1" applyBorder="1" applyAlignment="1">
      <alignment horizontal="distributed" vertical="center"/>
    </xf>
    <xf numFmtId="0" fontId="13" fillId="0" borderId="74" xfId="0" applyFont="1" applyFill="1" applyBorder="1" applyAlignment="1">
      <alignment horizontal="distributed" vertical="center"/>
    </xf>
    <xf numFmtId="0" fontId="13" fillId="2" borderId="1" xfId="0" applyFont="1" applyFill="1" applyBorder="1" applyAlignment="1">
      <alignment vertical="center"/>
    </xf>
    <xf numFmtId="0" fontId="13" fillId="2" borderId="71" xfId="0" applyFont="1" applyFill="1" applyBorder="1" applyAlignment="1">
      <alignment vertical="center"/>
    </xf>
    <xf numFmtId="0" fontId="13" fillId="0" borderId="1" xfId="0" applyFont="1" applyFill="1" applyBorder="1" applyAlignment="1">
      <alignment vertical="center"/>
    </xf>
    <xf numFmtId="0" fontId="13" fillId="0" borderId="71" xfId="0" applyFont="1" applyFill="1" applyBorder="1" applyAlignment="1">
      <alignment vertical="center"/>
    </xf>
    <xf numFmtId="0" fontId="13" fillId="0" borderId="53" xfId="0" applyFont="1" applyFill="1" applyBorder="1" applyAlignment="1">
      <alignment horizontal="center" vertical="center"/>
    </xf>
    <xf numFmtId="0" fontId="13" fillId="0" borderId="78" xfId="0" applyFont="1" applyFill="1" applyBorder="1" applyAlignment="1">
      <alignment horizontal="center" vertical="center"/>
    </xf>
    <xf numFmtId="0" fontId="13" fillId="0" borderId="0" xfId="0" applyFont="1" applyFill="1" applyBorder="1" applyAlignment="1">
      <alignment horizontal="center" vertical="center"/>
    </xf>
    <xf numFmtId="3" fontId="13" fillId="0" borderId="0" xfId="0" applyNumberFormat="1" applyFont="1" applyFill="1" applyBorder="1" applyAlignment="1">
      <alignment horizontal="right" vertical="center"/>
    </xf>
    <xf numFmtId="0" fontId="0" fillId="0" borderId="28" xfId="0" applyFont="1" applyFill="1" applyBorder="1" applyAlignment="1">
      <alignment horizontal="left" vertical="center"/>
    </xf>
    <xf numFmtId="185" fontId="13" fillId="0" borderId="57" xfId="0" applyNumberFormat="1" applyFont="1" applyFill="1" applyBorder="1" applyAlignment="1">
      <alignment horizontal="right" vertical="center"/>
    </xf>
    <xf numFmtId="185" fontId="13" fillId="0" borderId="28" xfId="0" applyNumberFormat="1" applyFont="1" applyFill="1" applyBorder="1" applyAlignment="1">
      <alignment horizontal="right" vertical="center"/>
    </xf>
    <xf numFmtId="0" fontId="13" fillId="0" borderId="82" xfId="0" applyFont="1" applyFill="1" applyBorder="1" applyAlignment="1">
      <alignment horizontal="center" vertical="center"/>
    </xf>
    <xf numFmtId="0" fontId="13" fillId="0" borderId="79" xfId="0" applyFont="1" applyFill="1" applyBorder="1" applyAlignment="1">
      <alignment horizontal="center" vertical="center"/>
    </xf>
    <xf numFmtId="0" fontId="13" fillId="0" borderId="54" xfId="0" applyFont="1" applyFill="1" applyBorder="1" applyAlignment="1">
      <alignment horizontal="center" vertical="center"/>
    </xf>
    <xf numFmtId="186" fontId="13" fillId="0" borderId="28" xfId="0" applyNumberFormat="1" applyFont="1" applyFill="1" applyBorder="1" applyAlignment="1">
      <alignment horizontal="right" vertical="center"/>
    </xf>
    <xf numFmtId="185" fontId="13" fillId="0" borderId="7" xfId="0" applyNumberFormat="1" applyFont="1" applyFill="1" applyBorder="1" applyAlignment="1">
      <alignment horizontal="right" vertical="center"/>
    </xf>
    <xf numFmtId="185" fontId="13" fillId="0" borderId="0" xfId="0" applyNumberFormat="1" applyFont="1" applyFill="1" applyBorder="1" applyAlignment="1">
      <alignment horizontal="right" vertical="center"/>
    </xf>
    <xf numFmtId="186" fontId="13" fillId="0" borderId="0" xfId="0" applyNumberFormat="1" applyFont="1" applyFill="1" applyBorder="1" applyAlignment="1">
      <alignment horizontal="right" vertical="center"/>
    </xf>
    <xf numFmtId="0" fontId="19" fillId="2" borderId="70" xfId="0" applyFont="1" applyFill="1" applyBorder="1" applyAlignment="1">
      <alignment horizontal="center" vertical="center"/>
    </xf>
    <xf numFmtId="0" fontId="19" fillId="2" borderId="10"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42" xfId="0" applyFont="1" applyFill="1" applyBorder="1" applyAlignment="1">
      <alignment horizontal="center" vertical="center"/>
    </xf>
    <xf numFmtId="37" fontId="13" fillId="0" borderId="0" xfId="0" applyNumberFormat="1" applyFont="1" applyFill="1" applyBorder="1" applyAlignment="1">
      <alignment horizontal="right" vertical="center"/>
    </xf>
    <xf numFmtId="3" fontId="13" fillId="0" borderId="28" xfId="0" applyNumberFormat="1" applyFont="1" applyFill="1" applyBorder="1" applyAlignment="1">
      <alignment horizontal="right" vertical="center"/>
    </xf>
    <xf numFmtId="37" fontId="13" fillId="0" borderId="28" xfId="0" applyNumberFormat="1" applyFont="1" applyFill="1" applyBorder="1" applyAlignment="1">
      <alignment horizontal="right" vertical="center"/>
    </xf>
    <xf numFmtId="0" fontId="13" fillId="2" borderId="2" xfId="0" applyFont="1" applyFill="1" applyBorder="1" applyAlignment="1">
      <alignment horizontal="center" vertical="center"/>
    </xf>
    <xf numFmtId="0" fontId="13" fillId="2" borderId="56" xfId="0" applyFont="1" applyFill="1" applyBorder="1" applyAlignment="1">
      <alignment horizontal="center" vertical="center"/>
    </xf>
    <xf numFmtId="0" fontId="13" fillId="0" borderId="124" xfId="0" applyFont="1" applyFill="1" applyBorder="1" applyAlignment="1">
      <alignment horizontal="center" vertical="center"/>
    </xf>
    <xf numFmtId="0" fontId="13" fillId="0" borderId="130" xfId="0" applyFont="1" applyFill="1" applyBorder="1" applyAlignment="1">
      <alignment horizontal="center" vertical="center"/>
    </xf>
    <xf numFmtId="0" fontId="13" fillId="0" borderId="127" xfId="0" applyFont="1" applyFill="1" applyBorder="1" applyAlignment="1">
      <alignment horizontal="center" vertical="center"/>
    </xf>
    <xf numFmtId="0" fontId="13" fillId="0" borderId="128" xfId="0" applyFont="1" applyFill="1" applyBorder="1" applyAlignment="1">
      <alignment horizontal="center" vertical="center"/>
    </xf>
    <xf numFmtId="0" fontId="13" fillId="2" borderId="47" xfId="0" applyFont="1" applyFill="1" applyBorder="1" applyAlignment="1">
      <alignment horizontal="center" vertical="center"/>
    </xf>
    <xf numFmtId="0" fontId="13" fillId="0" borderId="141" xfId="0" applyFont="1" applyFill="1" applyBorder="1" applyAlignment="1">
      <alignment horizontal="center" vertical="center"/>
    </xf>
    <xf numFmtId="0" fontId="13" fillId="0" borderId="131" xfId="0" applyFont="1" applyFill="1" applyBorder="1" applyAlignment="1">
      <alignment horizontal="center" vertical="center" wrapText="1"/>
    </xf>
    <xf numFmtId="0" fontId="13" fillId="0" borderId="132" xfId="0" applyFont="1" applyFill="1" applyBorder="1" applyAlignment="1">
      <alignment horizontal="center" vertical="center" wrapText="1"/>
    </xf>
    <xf numFmtId="0" fontId="13" fillId="0" borderId="118" xfId="0" applyFont="1" applyFill="1" applyBorder="1" applyAlignment="1">
      <alignment horizontal="center" vertical="center" wrapText="1"/>
    </xf>
    <xf numFmtId="0" fontId="13" fillId="0" borderId="119" xfId="0" applyFont="1" applyFill="1" applyBorder="1" applyAlignment="1">
      <alignment horizontal="center" vertical="center" wrapText="1"/>
    </xf>
    <xf numFmtId="0" fontId="13" fillId="0" borderId="125" xfId="0" applyFont="1" applyFill="1" applyBorder="1" applyAlignment="1">
      <alignment horizontal="center" vertical="center" wrapText="1"/>
    </xf>
    <xf numFmtId="0" fontId="13" fillId="0" borderId="126" xfId="0" applyFont="1" applyFill="1" applyBorder="1" applyAlignment="1">
      <alignment horizontal="center" vertical="center" wrapText="1"/>
    </xf>
    <xf numFmtId="0" fontId="13" fillId="2" borderId="133" xfId="0" applyFont="1" applyFill="1" applyBorder="1" applyAlignment="1">
      <alignment horizontal="center" vertical="center"/>
    </xf>
    <xf numFmtId="0" fontId="13" fillId="2" borderId="134"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122" xfId="0" applyFont="1" applyFill="1" applyBorder="1" applyAlignment="1">
      <alignment horizontal="center" vertical="center"/>
    </xf>
    <xf numFmtId="0" fontId="13" fillId="2" borderId="120" xfId="0" applyFont="1" applyFill="1" applyBorder="1" applyAlignment="1">
      <alignment horizontal="center" vertical="center"/>
    </xf>
    <xf numFmtId="0" fontId="13" fillId="2" borderId="121" xfId="0" applyFont="1" applyFill="1" applyBorder="1" applyAlignment="1">
      <alignment horizontal="center" vertical="center"/>
    </xf>
    <xf numFmtId="0" fontId="13" fillId="0" borderId="116" xfId="0" applyFont="1" applyFill="1" applyBorder="1" applyAlignment="1">
      <alignment horizontal="center" vertical="center"/>
    </xf>
    <xf numFmtId="0" fontId="13" fillId="0" borderId="117" xfId="0" applyFont="1" applyFill="1" applyBorder="1" applyAlignment="1">
      <alignment horizontal="center" vertical="center"/>
    </xf>
    <xf numFmtId="0" fontId="13" fillId="0" borderId="123" xfId="0" applyFont="1" applyFill="1" applyBorder="1" applyAlignment="1">
      <alignment horizontal="center" vertical="center"/>
    </xf>
    <xf numFmtId="0" fontId="13" fillId="0" borderId="129" xfId="0" applyFont="1" applyFill="1" applyBorder="1" applyAlignment="1">
      <alignment horizontal="center" vertical="center"/>
    </xf>
    <xf numFmtId="182" fontId="13" fillId="3" borderId="167"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0" fontId="0" fillId="2" borderId="48" xfId="0" applyFont="1" applyFill="1" applyBorder="1" applyAlignment="1">
      <alignment horizontal="center" vertical="center"/>
    </xf>
    <xf numFmtId="0" fontId="0" fillId="2" borderId="64" xfId="0" applyFont="1" applyFill="1" applyBorder="1" applyAlignment="1">
      <alignment horizontal="center" vertical="center"/>
    </xf>
    <xf numFmtId="0" fontId="13" fillId="0" borderId="0" xfId="0" applyFont="1" applyFill="1" applyAlignment="1">
      <alignment horizontal="left" vertical="center" shrinkToFit="1"/>
    </xf>
    <xf numFmtId="0" fontId="0" fillId="0" borderId="0" xfId="0" applyFont="1" applyFill="1" applyAlignment="1">
      <alignment horizontal="left" vertical="top" wrapText="1"/>
    </xf>
    <xf numFmtId="0" fontId="0" fillId="0" borderId="0" xfId="0" applyFont="1" applyFill="1" applyAlignment="1">
      <alignment horizontal="left" vertical="center"/>
    </xf>
    <xf numFmtId="0" fontId="0" fillId="0" borderId="87"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110" xfId="0" applyFont="1" applyFill="1" applyBorder="1" applyAlignment="1">
      <alignment horizontal="center" vertical="center"/>
    </xf>
    <xf numFmtId="0" fontId="0" fillId="0" borderId="0" xfId="0" applyFont="1" applyFill="1" applyAlignment="1">
      <alignment horizontal="center" vertical="center"/>
    </xf>
    <xf numFmtId="0" fontId="0" fillId="0" borderId="42"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83" xfId="0" applyFont="1" applyFill="1" applyBorder="1">
      <alignment vertical="center"/>
    </xf>
    <xf numFmtId="0" fontId="0" fillId="0" borderId="84" xfId="0" applyFont="1" applyFill="1" applyBorder="1">
      <alignment vertical="center"/>
    </xf>
    <xf numFmtId="0" fontId="0" fillId="0" borderId="89" xfId="0" applyFont="1" applyFill="1" applyBorder="1" applyAlignment="1">
      <alignment horizontal="center" vertical="center"/>
    </xf>
    <xf numFmtId="0" fontId="0" fillId="0" borderId="89" xfId="0" applyFont="1" applyFill="1" applyBorder="1">
      <alignment vertical="center"/>
    </xf>
    <xf numFmtId="0" fontId="0" fillId="0" borderId="90" xfId="0" applyFont="1" applyFill="1" applyBorder="1">
      <alignment vertical="center"/>
    </xf>
    <xf numFmtId="43" fontId="0" fillId="0" borderId="39" xfId="0" applyNumberFormat="1" applyFont="1" applyFill="1" applyBorder="1" applyAlignment="1">
      <alignment horizontal="center" vertical="center" shrinkToFit="1"/>
    </xf>
    <xf numFmtId="43" fontId="0" fillId="0" borderId="40" xfId="0" applyNumberFormat="1" applyFont="1" applyFill="1" applyBorder="1" applyAlignment="1">
      <alignment horizontal="center" vertical="center" shrinkToFit="1"/>
    </xf>
    <xf numFmtId="43" fontId="0" fillId="0" borderId="90" xfId="0" applyNumberFormat="1" applyFont="1" applyFill="1" applyBorder="1" applyAlignment="1">
      <alignment horizontal="center" vertical="center"/>
    </xf>
    <xf numFmtId="43" fontId="0" fillId="0" borderId="39" xfId="0" applyNumberFormat="1" applyFont="1" applyFill="1" applyBorder="1" applyAlignment="1">
      <alignment horizontal="center" vertical="center"/>
    </xf>
    <xf numFmtId="41" fontId="0" fillId="0" borderId="0" xfId="1" applyNumberFormat="1" applyFont="1" applyFill="1" applyBorder="1" applyAlignment="1">
      <alignment horizontal="right" vertical="center"/>
    </xf>
    <xf numFmtId="0" fontId="0" fillId="0" borderId="0" xfId="0" applyFont="1" applyFill="1">
      <alignment vertical="center"/>
    </xf>
    <xf numFmtId="0" fontId="0" fillId="0" borderId="0" xfId="0" applyFont="1" applyFill="1" applyAlignment="1">
      <alignment horizontal="distributed" vertical="center"/>
    </xf>
    <xf numFmtId="41" fontId="0" fillId="0" borderId="0" xfId="0" applyNumberFormat="1" applyFont="1" applyFill="1" applyAlignment="1">
      <alignment horizontal="right" vertical="center"/>
    </xf>
    <xf numFmtId="0" fontId="0" fillId="0" borderId="85" xfId="0" applyFont="1" applyFill="1" applyBorder="1" applyAlignment="1">
      <alignment horizontal="distributed" vertical="distributed" textRotation="255" justifyLastLine="1"/>
    </xf>
    <xf numFmtId="0" fontId="0" fillId="0" borderId="14" xfId="0" applyFont="1" applyFill="1" applyBorder="1" applyAlignment="1">
      <alignment horizontal="distributed" vertical="distributed" textRotation="255" justifyLastLine="1"/>
    </xf>
    <xf numFmtId="0" fontId="0" fillId="0" borderId="86" xfId="0" applyFont="1" applyFill="1" applyBorder="1" applyAlignment="1">
      <alignment horizontal="distributed" vertical="distributed" textRotation="255" justifyLastLine="1"/>
    </xf>
    <xf numFmtId="41" fontId="0" fillId="0" borderId="47" xfId="0" applyNumberFormat="1" applyFont="1" applyFill="1" applyBorder="1" applyAlignment="1">
      <alignment horizontal="right" vertical="center"/>
    </xf>
    <xf numFmtId="41" fontId="0" fillId="0" borderId="47" xfId="1" applyNumberFormat="1" applyFont="1" applyFill="1" applyBorder="1" applyAlignment="1">
      <alignment horizontal="right" vertical="center" shrinkToFit="1"/>
    </xf>
    <xf numFmtId="0" fontId="0" fillId="0" borderId="47" xfId="0" applyFont="1" applyFill="1" applyBorder="1" applyAlignment="1">
      <alignment vertical="center" shrinkToFit="1"/>
    </xf>
    <xf numFmtId="41" fontId="0" fillId="0" borderId="0" xfId="1" applyNumberFormat="1" applyFont="1" applyFill="1" applyBorder="1" applyAlignment="1">
      <alignment horizontal="right" vertical="center" shrinkToFit="1"/>
    </xf>
    <xf numFmtId="0" fontId="0" fillId="0" borderId="0" xfId="0" applyFont="1" applyFill="1" applyAlignment="1">
      <alignment vertical="center" shrinkToFit="1"/>
    </xf>
    <xf numFmtId="0" fontId="0" fillId="0" borderId="14" xfId="0" applyFont="1" applyFill="1" applyBorder="1" applyAlignment="1">
      <alignment horizontal="distributed" vertical="center" textRotation="255"/>
    </xf>
    <xf numFmtId="0" fontId="0" fillId="0" borderId="86" xfId="0" applyFont="1" applyFill="1" applyBorder="1" applyAlignment="1">
      <alignment horizontal="distributed" vertical="center" textRotation="255"/>
    </xf>
    <xf numFmtId="0" fontId="0" fillId="0" borderId="94" xfId="0" applyFont="1" applyFill="1" applyBorder="1" applyAlignment="1">
      <alignment horizontal="distributed" vertical="distributed" textRotation="255" justifyLastLine="1"/>
    </xf>
    <xf numFmtId="0" fontId="0" fillId="0" borderId="95" xfId="0" applyFont="1" applyFill="1" applyBorder="1" applyAlignment="1">
      <alignment horizontal="distributed" vertical="distributed" textRotation="255" justifyLastLine="1"/>
    </xf>
    <xf numFmtId="0" fontId="0" fillId="0" borderId="96" xfId="0" applyFont="1" applyFill="1" applyBorder="1" applyAlignment="1">
      <alignment horizontal="distributed" vertical="distributed" textRotation="255" justifyLastLine="1"/>
    </xf>
    <xf numFmtId="0" fontId="0" fillId="0" borderId="43" xfId="0" applyFont="1" applyFill="1" applyBorder="1" applyAlignment="1">
      <alignment horizontal="distributed" vertical="center"/>
    </xf>
    <xf numFmtId="41" fontId="22" fillId="0" borderId="0" xfId="0" applyNumberFormat="1" applyFont="1" applyFill="1" applyAlignment="1">
      <alignment horizontal="right" vertical="center"/>
    </xf>
    <xf numFmtId="41" fontId="22" fillId="0" borderId="0" xfId="1" applyNumberFormat="1" applyFont="1" applyFill="1" applyBorder="1" applyAlignment="1">
      <alignment horizontal="right" vertical="center" shrinkToFit="1"/>
    </xf>
    <xf numFmtId="0" fontId="22" fillId="0" borderId="0" xfId="0" applyFont="1" applyFill="1">
      <alignment vertical="center"/>
    </xf>
    <xf numFmtId="0" fontId="0" fillId="0" borderId="28" xfId="0" applyFont="1" applyFill="1" applyBorder="1" applyAlignment="1">
      <alignment horizontal="distributed" vertical="center"/>
    </xf>
    <xf numFmtId="43" fontId="0" fillId="0" borderId="91" xfId="0" applyNumberFormat="1" applyFont="1" applyFill="1" applyBorder="1" applyAlignment="1">
      <alignment horizontal="center" vertical="center" shrinkToFit="1"/>
    </xf>
    <xf numFmtId="43" fontId="0" fillId="0" borderId="92" xfId="0" applyNumberFormat="1" applyFont="1" applyFill="1" applyBorder="1" applyAlignment="1">
      <alignment horizontal="center" vertical="center" shrinkToFit="1"/>
    </xf>
    <xf numFmtId="43" fontId="0" fillId="0" borderId="93" xfId="0" applyNumberFormat="1" applyFont="1" applyFill="1" applyBorder="1" applyAlignment="1">
      <alignment horizontal="center" vertical="center" shrinkToFit="1"/>
    </xf>
    <xf numFmtId="0" fontId="0" fillId="0" borderId="98" xfId="0" applyFont="1" applyFill="1" applyBorder="1" applyAlignment="1">
      <alignment horizontal="center" vertical="center"/>
    </xf>
    <xf numFmtId="0" fontId="0" fillId="0" borderId="90" xfId="0" applyFont="1" applyFill="1" applyBorder="1" applyAlignment="1">
      <alignment horizontal="center" vertical="center"/>
    </xf>
    <xf numFmtId="195" fontId="0" fillId="0" borderId="0" xfId="0" applyNumberFormat="1" applyFont="1" applyFill="1" applyAlignment="1">
      <alignment horizontal="right" vertical="center"/>
    </xf>
    <xf numFmtId="41" fontId="22" fillId="0" borderId="43" xfId="0" applyNumberFormat="1" applyFont="1" applyFill="1" applyBorder="1" applyAlignment="1">
      <alignment horizontal="right" vertical="center"/>
    </xf>
    <xf numFmtId="41" fontId="22" fillId="0" borderId="43" xfId="1" applyNumberFormat="1" applyFont="1" applyFill="1" applyBorder="1" applyAlignment="1">
      <alignment horizontal="right" vertical="center" shrinkToFit="1"/>
    </xf>
    <xf numFmtId="0" fontId="22" fillId="0" borderId="43" xfId="0" applyFont="1" applyFill="1" applyBorder="1">
      <alignment vertical="center"/>
    </xf>
    <xf numFmtId="41" fontId="0" fillId="0" borderId="7" xfId="0" applyNumberFormat="1" applyFont="1" applyFill="1" applyBorder="1" applyAlignment="1">
      <alignment horizontal="right" vertical="center"/>
    </xf>
    <xf numFmtId="0" fontId="0" fillId="0" borderId="47" xfId="0" applyFont="1" applyFill="1" applyBorder="1" applyAlignment="1">
      <alignment horizontal="distributed" vertical="center"/>
    </xf>
    <xf numFmtId="41" fontId="0" fillId="0" borderId="112" xfId="0" applyNumberFormat="1" applyFont="1" applyFill="1" applyBorder="1" applyAlignment="1">
      <alignment horizontal="right" vertical="center" shrinkToFit="1"/>
    </xf>
    <xf numFmtId="41" fontId="0" fillId="0" borderId="47" xfId="0" applyNumberFormat="1" applyFont="1" applyFill="1" applyBorder="1" applyAlignment="1">
      <alignment horizontal="right" vertical="center" shrinkToFit="1"/>
    </xf>
    <xf numFmtId="41" fontId="0" fillId="0" borderId="7" xfId="0" applyNumberFormat="1" applyFont="1" applyFill="1" applyBorder="1" applyAlignment="1">
      <alignment horizontal="right" vertical="center" shrinkToFit="1"/>
    </xf>
    <xf numFmtId="41" fontId="0" fillId="0" borderId="0" xfId="0" applyNumberFormat="1" applyFont="1" applyFill="1" applyAlignment="1">
      <alignment horizontal="right" vertical="center" shrinkToFit="1"/>
    </xf>
    <xf numFmtId="0" fontId="13" fillId="0" borderId="97" xfId="0" applyFont="1" applyFill="1" applyBorder="1" applyAlignment="1">
      <alignment horizontal="distributed" vertical="distributed" textRotation="255" justifyLastLine="1"/>
    </xf>
    <xf numFmtId="0" fontId="13" fillId="0" borderId="94" xfId="0" applyFont="1" applyFill="1" applyBorder="1" applyAlignment="1">
      <alignment horizontal="distributed" vertical="distributed" textRotation="255" justifyLastLine="1"/>
    </xf>
    <xf numFmtId="0" fontId="13" fillId="0" borderId="95" xfId="0" applyFont="1" applyFill="1" applyBorder="1" applyAlignment="1">
      <alignment horizontal="distributed" vertical="distributed" textRotation="255" justifyLastLine="1"/>
    </xf>
    <xf numFmtId="0" fontId="13" fillId="0" borderId="96" xfId="0" applyFont="1" applyFill="1" applyBorder="1" applyAlignment="1">
      <alignment horizontal="distributed" vertical="distributed" textRotation="255" justifyLastLine="1"/>
    </xf>
    <xf numFmtId="41" fontId="13" fillId="0" borderId="7" xfId="0" applyNumberFormat="1" applyFont="1" applyFill="1" applyBorder="1" applyAlignment="1">
      <alignment horizontal="right" vertical="center" shrinkToFit="1"/>
    </xf>
    <xf numFmtId="41" fontId="13" fillId="0" borderId="0" xfId="0" applyNumberFormat="1" applyFont="1" applyFill="1" applyAlignment="1">
      <alignment horizontal="right" vertical="center" shrinkToFit="1"/>
    </xf>
    <xf numFmtId="41" fontId="22" fillId="0" borderId="7" xfId="0" applyNumberFormat="1" applyFont="1" applyFill="1" applyBorder="1" applyAlignment="1">
      <alignment horizontal="right" vertical="center" shrinkToFit="1"/>
    </xf>
    <xf numFmtId="41" fontId="22" fillId="0" borderId="0" xfId="0" applyNumberFormat="1" applyFont="1" applyFill="1" applyAlignment="1">
      <alignment horizontal="right" vertical="center" shrinkToFit="1"/>
    </xf>
    <xf numFmtId="0" fontId="13" fillId="0" borderId="28" xfId="0" applyFont="1" applyFill="1" applyBorder="1" applyAlignment="1">
      <alignment horizontal="distributed" vertical="center"/>
    </xf>
    <xf numFmtId="0" fontId="13" fillId="0" borderId="28" xfId="0" applyFont="1" applyFill="1" applyBorder="1" applyAlignment="1">
      <alignment horizontal="center" vertical="center"/>
    </xf>
    <xf numFmtId="0" fontId="13" fillId="0" borderId="99" xfId="0" applyFont="1" applyFill="1" applyBorder="1" applyAlignment="1">
      <alignment horizontal="center" vertical="center"/>
    </xf>
    <xf numFmtId="0" fontId="13" fillId="0" borderId="100" xfId="0" applyFont="1" applyFill="1" applyBorder="1" applyAlignment="1">
      <alignment horizontal="center" vertical="center"/>
    </xf>
    <xf numFmtId="0" fontId="13" fillId="0" borderId="0" xfId="0" applyFont="1" applyFill="1" applyAlignment="1">
      <alignment horizontal="distributed" vertical="center"/>
    </xf>
    <xf numFmtId="0" fontId="13" fillId="0" borderId="43" xfId="0" applyFont="1" applyFill="1" applyBorder="1" applyAlignment="1">
      <alignment horizontal="distributed" vertical="center"/>
    </xf>
    <xf numFmtId="41" fontId="17" fillId="0" borderId="111" xfId="0" applyNumberFormat="1" applyFont="1" applyFill="1" applyBorder="1" applyAlignment="1">
      <alignment horizontal="right" vertical="center" shrinkToFit="1"/>
    </xf>
    <xf numFmtId="41" fontId="17" fillId="0" borderId="43" xfId="0" applyNumberFormat="1" applyFont="1" applyFill="1" applyBorder="1" applyAlignment="1">
      <alignment horizontal="right" vertical="center" shrinkToFit="1"/>
    </xf>
    <xf numFmtId="41" fontId="17" fillId="0" borderId="7" xfId="0" applyNumberFormat="1" applyFont="1" applyFill="1" applyBorder="1" applyAlignment="1">
      <alignment horizontal="right" vertical="center" shrinkToFit="1"/>
    </xf>
    <xf numFmtId="41" fontId="17" fillId="0" borderId="0" xfId="0" applyNumberFormat="1" applyFont="1" applyFill="1" applyAlignment="1">
      <alignment horizontal="right" vertical="center" shrinkToFit="1"/>
    </xf>
    <xf numFmtId="0" fontId="17" fillId="0" borderId="0" xfId="0" applyFont="1" applyFill="1" applyAlignment="1">
      <alignment horizontal="center" vertical="center" shrinkToFit="1"/>
    </xf>
    <xf numFmtId="0" fontId="13" fillId="0" borderId="28" xfId="0" applyFont="1" applyFill="1" applyBorder="1" applyAlignment="1">
      <alignment horizontal="left" vertical="center"/>
    </xf>
    <xf numFmtId="0" fontId="13" fillId="0" borderId="0" xfId="0" applyFont="1" applyFill="1" applyAlignment="1">
      <alignment horizontal="left" vertical="center"/>
    </xf>
    <xf numFmtId="0" fontId="13" fillId="0" borderId="87"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88" xfId="0" applyFont="1" applyFill="1" applyBorder="1" applyAlignment="1">
      <alignment horizontal="center" vertical="center"/>
    </xf>
    <xf numFmtId="0" fontId="13" fillId="0" borderId="110" xfId="0" applyFont="1" applyFill="1" applyBorder="1" applyAlignment="1">
      <alignment horizontal="center" vertical="center"/>
    </xf>
    <xf numFmtId="0" fontId="13" fillId="0" borderId="0" xfId="0" applyFont="1" applyFill="1" applyAlignment="1">
      <alignment horizontal="center" vertical="center"/>
    </xf>
    <xf numFmtId="0" fontId="13" fillId="0" borderId="42"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43"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83" xfId="0" applyFont="1" applyFill="1" applyBorder="1" applyAlignment="1">
      <alignment horizontal="center" vertical="center"/>
    </xf>
    <xf numFmtId="0" fontId="13" fillId="0" borderId="83" xfId="0" applyFont="1" applyFill="1" applyBorder="1">
      <alignment vertical="center"/>
    </xf>
    <xf numFmtId="0" fontId="13" fillId="0" borderId="84" xfId="0" applyFont="1" applyFill="1" applyBorder="1">
      <alignment vertical="center"/>
    </xf>
    <xf numFmtId="0" fontId="13" fillId="0" borderId="89" xfId="0" applyFont="1" applyFill="1" applyBorder="1" applyAlignment="1">
      <alignment horizontal="center" vertical="center"/>
    </xf>
    <xf numFmtId="0" fontId="13" fillId="0" borderId="89" xfId="0" applyFont="1" applyFill="1" applyBorder="1">
      <alignment vertical="center"/>
    </xf>
    <xf numFmtId="0" fontId="13" fillId="0" borderId="90" xfId="0" applyFont="1" applyFill="1" applyBorder="1">
      <alignment vertical="center"/>
    </xf>
    <xf numFmtId="43" fontId="13" fillId="0" borderId="39" xfId="0" applyNumberFormat="1" applyFont="1" applyFill="1" applyBorder="1" applyAlignment="1">
      <alignment horizontal="center" vertical="center" shrinkToFit="1"/>
    </xf>
    <xf numFmtId="43" fontId="13" fillId="0" borderId="40" xfId="0" applyNumberFormat="1" applyFont="1" applyFill="1" applyBorder="1" applyAlignment="1">
      <alignment horizontal="center" vertical="center" shrinkToFit="1"/>
    </xf>
    <xf numFmtId="43" fontId="13" fillId="0" borderId="90" xfId="0" applyNumberFormat="1" applyFont="1" applyFill="1" applyBorder="1" applyAlignment="1">
      <alignment horizontal="center" vertical="center"/>
    </xf>
    <xf numFmtId="43" fontId="13" fillId="0" borderId="39" xfId="0" applyNumberFormat="1" applyFont="1" applyFill="1" applyBorder="1" applyAlignment="1">
      <alignment horizontal="center" vertical="center"/>
    </xf>
    <xf numFmtId="41" fontId="22" fillId="0" borderId="7" xfId="0" applyNumberFormat="1" applyFont="1" applyFill="1" applyBorder="1" applyAlignment="1">
      <alignment horizontal="right" vertical="center"/>
    </xf>
    <xf numFmtId="0" fontId="13" fillId="0" borderId="14" xfId="0" applyFont="1" applyFill="1" applyBorder="1" applyAlignment="1">
      <alignment horizontal="distributed" vertical="center" textRotation="255"/>
    </xf>
    <xf numFmtId="0" fontId="13" fillId="0" borderId="86" xfId="0" applyFont="1" applyFill="1" applyBorder="1" applyAlignment="1">
      <alignment horizontal="distributed" vertical="center" textRotation="255"/>
    </xf>
    <xf numFmtId="41" fontId="0" fillId="0" borderId="7" xfId="0" applyNumberFormat="1" applyFont="1" applyFill="1" applyBorder="1" applyAlignment="1">
      <alignment horizontal="center" vertical="center"/>
    </xf>
    <xf numFmtId="41" fontId="0" fillId="0" borderId="0" xfId="0" applyNumberFormat="1" applyFont="1" applyFill="1" applyAlignment="1">
      <alignment horizontal="center" vertical="center"/>
    </xf>
    <xf numFmtId="10" fontId="0" fillId="0" borderId="0" xfId="1" applyNumberFormat="1" applyFont="1" applyFill="1" applyBorder="1" applyAlignment="1">
      <alignment horizontal="right" vertical="center"/>
    </xf>
    <xf numFmtId="0" fontId="13" fillId="0" borderId="85" xfId="0" applyFont="1" applyFill="1" applyBorder="1" applyAlignment="1">
      <alignment horizontal="distributed" vertical="distributed" textRotation="255" justifyLastLine="1"/>
    </xf>
    <xf numFmtId="0" fontId="13" fillId="0" borderId="14" xfId="0" applyFont="1" applyFill="1" applyBorder="1" applyAlignment="1">
      <alignment horizontal="distributed" vertical="distributed" textRotation="255" justifyLastLine="1"/>
    </xf>
    <xf numFmtId="0" fontId="13" fillId="0" borderId="86" xfId="0" applyFont="1" applyFill="1" applyBorder="1" applyAlignment="1">
      <alignment horizontal="distributed" vertical="distributed" textRotation="255" justifyLastLine="1"/>
    </xf>
    <xf numFmtId="41" fontId="0" fillId="0" borderId="112" xfId="0" applyNumberFormat="1" applyFont="1" applyFill="1" applyBorder="1" applyAlignment="1">
      <alignment horizontal="right" vertical="center"/>
    </xf>
    <xf numFmtId="10" fontId="0" fillId="0" borderId="10" xfId="1" applyNumberFormat="1" applyFont="1" applyFill="1" applyBorder="1" applyAlignment="1">
      <alignment horizontal="right" vertical="center" shrinkToFit="1"/>
    </xf>
    <xf numFmtId="41" fontId="13" fillId="0" borderId="0" xfId="0" applyNumberFormat="1" applyFont="1" applyFill="1" applyAlignment="1">
      <alignment horizontal="right" vertical="center"/>
    </xf>
    <xf numFmtId="41" fontId="13" fillId="0" borderId="0" xfId="1" applyNumberFormat="1" applyFont="1" applyFill="1" applyBorder="1" applyAlignment="1">
      <alignment horizontal="right" vertical="center"/>
    </xf>
    <xf numFmtId="41" fontId="13" fillId="0" borderId="0" xfId="0" applyNumberFormat="1" applyFont="1" applyFill="1">
      <alignment vertical="center"/>
    </xf>
    <xf numFmtId="41" fontId="17" fillId="0" borderId="0" xfId="0" applyNumberFormat="1" applyFont="1" applyFill="1" applyAlignment="1">
      <alignment horizontal="right" vertical="center"/>
    </xf>
    <xf numFmtId="41" fontId="17" fillId="0" borderId="0" xfId="1" applyNumberFormat="1" applyFont="1" applyFill="1" applyBorder="1" applyAlignment="1">
      <alignment horizontal="right" vertical="center" shrinkToFit="1"/>
    </xf>
    <xf numFmtId="41" fontId="17" fillId="0" borderId="0" xfId="0" applyNumberFormat="1" applyFont="1" applyFill="1">
      <alignment vertical="center"/>
    </xf>
    <xf numFmtId="41" fontId="13" fillId="0" borderId="7" xfId="0" applyNumberFormat="1" applyFont="1" applyFill="1" applyBorder="1" applyAlignment="1">
      <alignment horizontal="center" vertical="center"/>
    </xf>
    <xf numFmtId="41" fontId="13" fillId="0" borderId="0" xfId="0" applyNumberFormat="1" applyFont="1" applyFill="1" applyAlignment="1">
      <alignment horizontal="center" vertical="center"/>
    </xf>
    <xf numFmtId="41" fontId="13" fillId="0" borderId="0" xfId="1" applyNumberFormat="1" applyFont="1" applyFill="1" applyBorder="1" applyAlignment="1">
      <alignment horizontal="center" vertical="center" shrinkToFit="1"/>
    </xf>
    <xf numFmtId="41" fontId="13" fillId="0" borderId="47" xfId="0" applyNumberFormat="1" applyFont="1" applyFill="1" applyBorder="1" applyAlignment="1">
      <alignment horizontal="right" vertical="center"/>
    </xf>
    <xf numFmtId="41" fontId="13" fillId="0" borderId="47" xfId="1" applyNumberFormat="1" applyFont="1" applyFill="1" applyBorder="1" applyAlignment="1">
      <alignment horizontal="right" vertical="center" shrinkToFit="1"/>
    </xf>
    <xf numFmtId="41" fontId="13" fillId="0" borderId="47" xfId="0" applyNumberFormat="1" applyFont="1" applyFill="1" applyBorder="1" applyAlignment="1">
      <alignment vertical="center" shrinkToFit="1"/>
    </xf>
    <xf numFmtId="41" fontId="13" fillId="0" borderId="0" xfId="1" applyNumberFormat="1" applyFont="1" applyFill="1" applyBorder="1" applyAlignment="1">
      <alignment horizontal="right" vertical="center" shrinkToFit="1"/>
    </xf>
    <xf numFmtId="41" fontId="13" fillId="0" borderId="0" xfId="0" applyNumberFormat="1" applyFont="1" applyFill="1" applyAlignment="1">
      <alignment vertical="center" shrinkToFit="1"/>
    </xf>
    <xf numFmtId="43" fontId="13" fillId="0" borderId="91" xfId="0" applyNumberFormat="1" applyFont="1" applyFill="1" applyBorder="1" applyAlignment="1">
      <alignment horizontal="center" vertical="center" shrinkToFit="1"/>
    </xf>
    <xf numFmtId="43" fontId="13" fillId="0" borderId="92" xfId="0" applyNumberFormat="1" applyFont="1" applyFill="1" applyBorder="1" applyAlignment="1">
      <alignment horizontal="center" vertical="center" shrinkToFit="1"/>
    </xf>
    <xf numFmtId="43" fontId="13" fillId="0" borderId="93" xfId="0" applyNumberFormat="1" applyFont="1" applyFill="1" applyBorder="1" applyAlignment="1">
      <alignment horizontal="center" vertical="center" shrinkToFit="1"/>
    </xf>
    <xf numFmtId="178" fontId="13" fillId="0" borderId="0" xfId="0" applyNumberFormat="1" applyFont="1" applyFill="1" applyAlignment="1">
      <alignment horizontal="right" vertical="center"/>
    </xf>
    <xf numFmtId="41" fontId="17" fillId="0" borderId="43" xfId="0" applyNumberFormat="1" applyFont="1" applyFill="1" applyBorder="1" applyAlignment="1">
      <alignment horizontal="right" vertical="center"/>
    </xf>
    <xf numFmtId="41" fontId="17" fillId="0" borderId="43" xfId="1" applyNumberFormat="1" applyFont="1" applyFill="1" applyBorder="1" applyAlignment="1">
      <alignment horizontal="right" vertical="center" shrinkToFit="1"/>
    </xf>
    <xf numFmtId="41" fontId="17" fillId="0" borderId="43" xfId="0" applyNumberFormat="1" applyFont="1" applyFill="1" applyBorder="1">
      <alignment vertical="center"/>
    </xf>
    <xf numFmtId="10" fontId="13" fillId="0" borderId="10" xfId="1" applyNumberFormat="1" applyFont="1" applyFill="1" applyBorder="1" applyAlignment="1">
      <alignment vertical="center" shrinkToFit="1"/>
    </xf>
    <xf numFmtId="0" fontId="0" fillId="0" borderId="75" xfId="0" applyFont="1" applyFill="1" applyBorder="1" applyAlignment="1">
      <alignment horizontal="center" vertical="center"/>
    </xf>
    <xf numFmtId="0" fontId="0" fillId="0" borderId="17" xfId="0" applyFont="1" applyFill="1" applyBorder="1" applyAlignment="1">
      <alignment horizontal="distributed" vertical="center"/>
    </xf>
    <xf numFmtId="0" fontId="0" fillId="0" borderId="25"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144" xfId="0" applyFont="1" applyFill="1" applyBorder="1" applyAlignment="1">
      <alignment horizontal="distributed" vertical="center"/>
    </xf>
    <xf numFmtId="0" fontId="0" fillId="0" borderId="65" xfId="0" applyFont="1" applyFill="1" applyBorder="1" applyAlignment="1">
      <alignment horizontal="distributed" vertical="center"/>
    </xf>
    <xf numFmtId="0" fontId="0" fillId="0" borderId="145" xfId="0" applyFont="1" applyFill="1" applyBorder="1" applyAlignment="1">
      <alignment horizontal="distributed" vertical="center"/>
    </xf>
    <xf numFmtId="0" fontId="0" fillId="0" borderId="29" xfId="0" applyFont="1" applyFill="1" applyBorder="1" applyAlignment="1">
      <alignment horizontal="center" vertical="center"/>
    </xf>
    <xf numFmtId="0" fontId="0" fillId="0" borderId="180"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81" xfId="0" applyFont="1" applyFill="1" applyBorder="1" applyAlignment="1">
      <alignment horizontal="center" vertical="center"/>
    </xf>
    <xf numFmtId="0" fontId="0" fillId="0" borderId="52" xfId="0" applyFont="1" applyFill="1" applyBorder="1" applyAlignment="1">
      <alignment horizontal="center" vertical="center"/>
    </xf>
    <xf numFmtId="0" fontId="0" fillId="2" borderId="6" xfId="0" applyFont="1" applyFill="1" applyBorder="1" applyAlignment="1">
      <alignment horizontal="distributed" vertical="center"/>
    </xf>
    <xf numFmtId="0" fontId="0" fillId="2" borderId="19" xfId="0" applyFont="1" applyFill="1" applyBorder="1" applyAlignment="1">
      <alignment horizontal="distributed" vertical="center"/>
    </xf>
    <xf numFmtId="0" fontId="0" fillId="0" borderId="151" xfId="0" applyFont="1" applyFill="1" applyBorder="1" applyAlignment="1">
      <alignment horizontal="distributed" vertical="center"/>
    </xf>
    <xf numFmtId="0" fontId="0" fillId="0" borderId="154" xfId="0" applyFont="1" applyFill="1" applyBorder="1" applyAlignment="1">
      <alignment horizontal="distributed" vertical="center"/>
    </xf>
    <xf numFmtId="0" fontId="0" fillId="2" borderId="17" xfId="0" applyFont="1" applyFill="1" applyBorder="1" applyAlignment="1">
      <alignment horizontal="distributed" vertical="center"/>
    </xf>
    <xf numFmtId="0" fontId="0" fillId="0" borderId="153" xfId="0" applyFont="1" applyFill="1" applyBorder="1" applyAlignment="1">
      <alignment horizontal="distributed" vertical="center"/>
    </xf>
    <xf numFmtId="0" fontId="0" fillId="0" borderId="102" xfId="0" applyFont="1" applyFill="1" applyBorder="1" applyAlignment="1">
      <alignment horizontal="distributed" vertical="center" indent="2"/>
    </xf>
    <xf numFmtId="0" fontId="0" fillId="0" borderId="53" xfId="0" applyFont="1" applyFill="1" applyBorder="1" applyAlignment="1">
      <alignment horizontal="distributed" vertical="center" indent="2"/>
    </xf>
    <xf numFmtId="0" fontId="0" fillId="0" borderId="36" xfId="0" applyFont="1" applyFill="1" applyBorder="1" applyAlignment="1">
      <alignment horizontal="center" vertical="center" textRotation="255" wrapText="1"/>
    </xf>
    <xf numFmtId="0" fontId="0" fillId="0" borderId="103" xfId="0" applyFont="1" applyFill="1" applyBorder="1" applyAlignment="1">
      <alignment horizontal="center" vertical="center" textRotation="255" wrapText="1"/>
    </xf>
    <xf numFmtId="0" fontId="0" fillId="0" borderId="16" xfId="0" applyFont="1" applyFill="1" applyBorder="1" applyAlignment="1">
      <alignment horizontal="center" vertical="center" textRotation="255" wrapText="1"/>
    </xf>
    <xf numFmtId="0" fontId="0" fillId="0" borderId="37" xfId="0" applyFont="1" applyFill="1" applyBorder="1" applyAlignment="1">
      <alignment horizontal="center" vertical="center" textRotation="255" wrapText="1"/>
    </xf>
    <xf numFmtId="0" fontId="0" fillId="2" borderId="56" xfId="0" applyFont="1" applyFill="1" applyBorder="1" applyAlignment="1">
      <alignment horizontal="distributed" vertical="center" indent="2"/>
    </xf>
    <xf numFmtId="0" fontId="0" fillId="2" borderId="4" xfId="0" applyFont="1" applyFill="1" applyBorder="1" applyAlignment="1">
      <alignment horizontal="distributed" vertical="center" indent="2"/>
    </xf>
    <xf numFmtId="0" fontId="0" fillId="2" borderId="36" xfId="0" applyFont="1" applyFill="1" applyBorder="1" applyAlignment="1">
      <alignment horizontal="distributed" vertical="center" indent="2"/>
    </xf>
    <xf numFmtId="0" fontId="0" fillId="2" borderId="1" xfId="0" applyFont="1" applyFill="1" applyBorder="1" applyAlignment="1">
      <alignment horizontal="justify" vertical="center"/>
    </xf>
    <xf numFmtId="0" fontId="0" fillId="2" borderId="17" xfId="0" applyFont="1" applyFill="1" applyBorder="1" applyAlignment="1">
      <alignment horizontal="justify" vertical="center"/>
    </xf>
    <xf numFmtId="0" fontId="0" fillId="0" borderId="1" xfId="0" applyFont="1" applyFill="1" applyBorder="1" applyAlignment="1">
      <alignment horizontal="justify" vertical="center"/>
    </xf>
    <xf numFmtId="0" fontId="0" fillId="0" borderId="17" xfId="0" applyFont="1" applyFill="1" applyBorder="1" applyAlignment="1">
      <alignment horizontal="justify" vertical="center"/>
    </xf>
    <xf numFmtId="0" fontId="0" fillId="0" borderId="102" xfId="0" applyFont="1" applyFill="1" applyBorder="1" applyAlignment="1">
      <alignment horizontal="center" vertical="center"/>
    </xf>
    <xf numFmtId="0" fontId="0" fillId="0" borderId="143" xfId="0" applyFont="1" applyFill="1" applyBorder="1" applyAlignment="1">
      <alignment horizontal="justify" vertical="center"/>
    </xf>
    <xf numFmtId="0" fontId="0" fillId="0" borderId="145" xfId="0" applyFont="1" applyFill="1" applyBorder="1" applyAlignment="1">
      <alignment horizontal="justify" vertical="center"/>
    </xf>
    <xf numFmtId="0" fontId="0" fillId="0" borderId="175" xfId="0" applyFont="1" applyFill="1" applyBorder="1" applyAlignment="1">
      <alignment horizontal="center" vertical="center"/>
    </xf>
    <xf numFmtId="0" fontId="0" fillId="0" borderId="51" xfId="0" applyFont="1" applyFill="1" applyBorder="1" applyAlignment="1">
      <alignment horizontal="center" vertical="center" textRotation="255" wrapText="1"/>
    </xf>
    <xf numFmtId="0" fontId="0" fillId="0" borderId="34" xfId="0" applyFont="1" applyFill="1" applyBorder="1" applyAlignment="1">
      <alignment horizontal="distributed" vertical="center"/>
    </xf>
    <xf numFmtId="0" fontId="0" fillId="0" borderId="152" xfId="0" applyFont="1" applyFill="1" applyBorder="1" applyAlignment="1">
      <alignment horizontal="distributed" vertical="center"/>
    </xf>
    <xf numFmtId="0" fontId="0" fillId="0" borderId="101" xfId="0" applyFont="1" applyFill="1" applyBorder="1" applyAlignment="1">
      <alignment horizontal="center" vertical="center" textRotation="255" wrapText="1"/>
    </xf>
    <xf numFmtId="185" fontId="0" fillId="0" borderId="0" xfId="0" applyNumberFormat="1" applyFont="1" applyFill="1" applyBorder="1" applyAlignment="1">
      <alignment horizontal="right" vertical="center"/>
    </xf>
    <xf numFmtId="185" fontId="0" fillId="0" borderId="9" xfId="0" applyNumberFormat="1" applyFont="1" applyFill="1" applyBorder="1" applyAlignment="1">
      <alignment horizontal="right" vertical="center"/>
    </xf>
    <xf numFmtId="0" fontId="0" fillId="0" borderId="160" xfId="0" applyFont="1" applyFill="1" applyBorder="1" applyAlignment="1">
      <alignment horizontal="center" vertical="center"/>
    </xf>
    <xf numFmtId="0" fontId="0" fillId="0" borderId="149"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6" xfId="0" applyFont="1" applyFill="1" applyBorder="1" applyAlignment="1">
      <alignment horizontal="center" vertical="center"/>
    </xf>
    <xf numFmtId="186" fontId="0" fillId="0" borderId="167" xfId="0" applyNumberFormat="1" applyFont="1" applyFill="1" applyBorder="1" applyAlignment="1">
      <alignment horizontal="right" vertical="center"/>
    </xf>
    <xf numFmtId="186" fontId="0" fillId="0" borderId="49" xfId="0" applyNumberFormat="1" applyFont="1" applyFill="1" applyBorder="1" applyAlignment="1">
      <alignment horizontal="right" vertical="center"/>
    </xf>
    <xf numFmtId="0" fontId="0" fillId="0" borderId="3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66" xfId="0" applyFont="1" applyFill="1" applyBorder="1" applyAlignment="1">
      <alignment horizontal="center" vertical="center"/>
    </xf>
    <xf numFmtId="0" fontId="0" fillId="0" borderId="167" xfId="0" applyFont="1" applyFill="1" applyBorder="1" applyAlignment="1">
      <alignment horizontal="center" vertical="center"/>
    </xf>
    <xf numFmtId="0" fontId="0" fillId="0" borderId="171" xfId="0" applyFont="1" applyFill="1" applyBorder="1" applyAlignment="1">
      <alignment horizontal="center" vertical="center"/>
    </xf>
    <xf numFmtId="186" fontId="0" fillId="0" borderId="69" xfId="0" applyNumberFormat="1" applyFont="1" applyFill="1" applyBorder="1" applyAlignment="1">
      <alignment horizontal="right" vertical="center"/>
    </xf>
    <xf numFmtId="0" fontId="0" fillId="0" borderId="6" xfId="0" applyFont="1" applyFill="1" applyBorder="1" applyAlignment="1">
      <alignment horizontal="distributed" vertical="center"/>
    </xf>
    <xf numFmtId="0" fontId="0" fillId="2" borderId="112" xfId="0" applyFont="1" applyFill="1" applyBorder="1" applyAlignment="1">
      <alignment horizontal="distributed" vertical="center"/>
    </xf>
    <xf numFmtId="0" fontId="0" fillId="2" borderId="47" xfId="0" applyFont="1" applyFill="1" applyBorder="1" applyAlignment="1">
      <alignment horizontal="distributed" vertical="center"/>
    </xf>
    <xf numFmtId="0" fontId="0" fillId="2" borderId="41" xfId="0" applyFont="1" applyFill="1" applyBorder="1" applyAlignment="1">
      <alignment horizontal="distributed" vertical="center"/>
    </xf>
    <xf numFmtId="0" fontId="0" fillId="2" borderId="161" xfId="0" applyFont="1" applyFill="1" applyBorder="1" applyAlignment="1">
      <alignment horizontal="distributed" vertical="center"/>
    </xf>
    <xf numFmtId="0" fontId="0" fillId="2" borderId="104" xfId="0" applyFont="1" applyFill="1" applyBorder="1" applyAlignment="1">
      <alignment horizontal="distributed" vertical="center"/>
    </xf>
    <xf numFmtId="0" fontId="0" fillId="2" borderId="4" xfId="0" applyFont="1" applyFill="1" applyBorder="1" applyAlignment="1">
      <alignment horizontal="distributed" vertical="center"/>
    </xf>
    <xf numFmtId="0" fontId="0" fillId="2" borderId="34" xfId="0" applyFont="1" applyFill="1" applyBorder="1" applyAlignment="1">
      <alignment horizontal="distributed" vertical="center"/>
    </xf>
    <xf numFmtId="0" fontId="0" fillId="0" borderId="156" xfId="0" applyFont="1" applyFill="1" applyBorder="1" applyAlignment="1">
      <alignment horizontal="center" vertical="center"/>
    </xf>
    <xf numFmtId="0" fontId="0" fillId="0" borderId="157"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62" xfId="0" applyFont="1" applyFill="1" applyBorder="1" applyAlignment="1">
      <alignment horizontal="distributed" vertical="center"/>
    </xf>
    <xf numFmtId="0" fontId="0" fillId="0" borderId="163" xfId="0" applyFont="1" applyFill="1" applyBorder="1" applyAlignment="1">
      <alignment horizontal="distributed" vertical="center"/>
    </xf>
    <xf numFmtId="0" fontId="0" fillId="0" borderId="19" xfId="0" applyFont="1" applyFill="1" applyBorder="1" applyAlignment="1">
      <alignment horizontal="distributed" vertical="center"/>
    </xf>
    <xf numFmtId="0" fontId="0" fillId="0" borderId="90" xfId="0" applyFont="1" applyFill="1" applyBorder="1" applyAlignment="1">
      <alignment horizontal="distributed" vertical="center"/>
    </xf>
    <xf numFmtId="0" fontId="0" fillId="0" borderId="164" xfId="0" applyFont="1" applyFill="1" applyBorder="1" applyAlignment="1">
      <alignment horizontal="distributed" vertical="center"/>
    </xf>
    <xf numFmtId="0" fontId="0" fillId="0" borderId="91" xfId="0" applyFont="1" applyFill="1" applyBorder="1" applyAlignment="1">
      <alignment horizontal="distributed" vertical="center"/>
    </xf>
    <xf numFmtId="0" fontId="0" fillId="0" borderId="89" xfId="0" applyFont="1" applyFill="1" applyBorder="1" applyAlignment="1">
      <alignment horizontal="distributed" vertical="center"/>
    </xf>
    <xf numFmtId="0" fontId="0" fillId="0" borderId="99" xfId="0" applyFont="1" applyFill="1" applyBorder="1" applyAlignment="1">
      <alignment horizontal="distributed" vertical="center"/>
    </xf>
    <xf numFmtId="0" fontId="0" fillId="0" borderId="5"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170" xfId="0" applyFont="1" applyFill="1" applyBorder="1" applyAlignment="1">
      <alignment horizontal="center" vertical="center"/>
    </xf>
    <xf numFmtId="0" fontId="13" fillId="0" borderId="52" xfId="0" applyFont="1" applyFill="1" applyBorder="1" applyAlignment="1">
      <alignment horizontal="center" vertical="center" wrapText="1"/>
    </xf>
    <xf numFmtId="0" fontId="13" fillId="0" borderId="166" xfId="0" applyFont="1" applyFill="1" applyBorder="1" applyAlignment="1">
      <alignment horizontal="distributed" vertical="center" indent="2"/>
    </xf>
    <xf numFmtId="0" fontId="13" fillId="0" borderId="173" xfId="0" applyFont="1" applyFill="1" applyBorder="1" applyAlignment="1">
      <alignment horizontal="distributed" vertical="center" indent="2"/>
    </xf>
    <xf numFmtId="0" fontId="13" fillId="0" borderId="32" xfId="0" applyFont="1" applyFill="1" applyBorder="1" applyAlignment="1">
      <alignment horizontal="distributed" vertical="center" indent="2"/>
    </xf>
    <xf numFmtId="0" fontId="13" fillId="0" borderId="103" xfId="0" applyFont="1" applyFill="1" applyBorder="1" applyAlignment="1">
      <alignment horizontal="distributed" vertical="center" indent="2"/>
    </xf>
    <xf numFmtId="0" fontId="13" fillId="0" borderId="34" xfId="0" applyFont="1" applyFill="1" applyBorder="1" applyAlignment="1">
      <alignment horizontal="distributed" vertical="center" indent="2"/>
    </xf>
    <xf numFmtId="0" fontId="13" fillId="0" borderId="36" xfId="0" applyFont="1" applyFill="1" applyBorder="1" applyAlignment="1">
      <alignment horizontal="distributed" vertical="center" indent="2"/>
    </xf>
    <xf numFmtId="0" fontId="13" fillId="0" borderId="80" xfId="0" applyFont="1" applyFill="1" applyBorder="1" applyAlignment="1">
      <alignment horizontal="center" vertical="center" shrinkToFit="1"/>
    </xf>
    <xf numFmtId="41" fontId="13" fillId="0" borderId="49" xfId="0" applyNumberFormat="1" applyFont="1" applyFill="1" applyBorder="1" applyAlignment="1">
      <alignment horizontal="right" vertical="center"/>
    </xf>
    <xf numFmtId="41" fontId="13" fillId="0" borderId="69" xfId="0" applyNumberFormat="1" applyFont="1" applyFill="1" applyBorder="1" applyAlignment="1">
      <alignment horizontal="right" vertical="center"/>
    </xf>
    <xf numFmtId="41" fontId="13" fillId="0" borderId="0" xfId="0" applyNumberFormat="1" applyFont="1" applyFill="1" applyBorder="1" applyAlignment="1">
      <alignment horizontal="right" vertical="center"/>
    </xf>
    <xf numFmtId="41" fontId="13" fillId="0" borderId="9" xfId="0" applyNumberFormat="1" applyFont="1" applyFill="1" applyBorder="1" applyAlignment="1">
      <alignment horizontal="right" vertical="center"/>
    </xf>
    <xf numFmtId="0" fontId="13" fillId="0" borderId="29"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48" xfId="0" applyFont="1" applyFill="1" applyBorder="1" applyAlignment="1">
      <alignment horizontal="center" vertical="center"/>
    </xf>
    <xf numFmtId="0" fontId="15" fillId="2" borderId="56" xfId="0" applyFont="1" applyFill="1" applyBorder="1" applyAlignment="1">
      <alignment horizontal="center" vertical="center" wrapText="1"/>
    </xf>
    <xf numFmtId="0" fontId="15" fillId="2" borderId="2" xfId="0" applyFont="1" applyFill="1" applyBorder="1" applyAlignment="1">
      <alignment horizontal="center" vertical="center"/>
    </xf>
    <xf numFmtId="41" fontId="13" fillId="0" borderId="4" xfId="0" applyNumberFormat="1" applyFont="1" applyFill="1" applyBorder="1" applyAlignment="1">
      <alignment horizontal="right" vertical="center"/>
    </xf>
    <xf numFmtId="41" fontId="13" fillId="0" borderId="59" xfId="0" applyNumberFormat="1" applyFont="1" applyFill="1" applyBorder="1" applyAlignment="1">
      <alignment horizontal="right" vertical="center"/>
    </xf>
    <xf numFmtId="0" fontId="0" fillId="2" borderId="172" xfId="2" applyFont="1" applyFill="1" applyBorder="1" applyAlignment="1">
      <alignment horizontal="center" vertical="center"/>
    </xf>
    <xf numFmtId="0" fontId="0" fillId="2" borderId="169" xfId="2" applyFont="1" applyFill="1" applyBorder="1" applyAlignment="1">
      <alignment horizontal="center" vertical="center"/>
    </xf>
    <xf numFmtId="0" fontId="6" fillId="0" borderId="56" xfId="2" applyFont="1" applyBorder="1" applyAlignment="1">
      <alignment horizontal="distributed" vertical="center"/>
    </xf>
    <xf numFmtId="0" fontId="6" fillId="0" borderId="36" xfId="2" applyFont="1" applyBorder="1" applyAlignment="1">
      <alignment horizontal="distributed" vertical="center"/>
    </xf>
    <xf numFmtId="0" fontId="6" fillId="0" borderId="6" xfId="2" applyFont="1" applyBorder="1" applyAlignment="1">
      <alignment horizontal="distributed" vertical="center"/>
    </xf>
    <xf numFmtId="0" fontId="6" fillId="0" borderId="17" xfId="2" applyFont="1" applyBorder="1" applyAlignment="1">
      <alignment horizontal="distributed" vertical="center"/>
    </xf>
    <xf numFmtId="0" fontId="6" fillId="0" borderId="104" xfId="2" applyFont="1" applyBorder="1" applyAlignment="1">
      <alignment horizontal="distributed" vertical="center"/>
    </xf>
    <xf numFmtId="0" fontId="6" fillId="0" borderId="4" xfId="2" applyFont="1" applyBorder="1" applyAlignment="1">
      <alignment horizontal="distributed" vertical="center"/>
    </xf>
    <xf numFmtId="0" fontId="6" fillId="0" borderId="82" xfId="2" applyFont="1" applyBorder="1" applyAlignment="1">
      <alignment horizontal="center" vertical="center"/>
    </xf>
    <xf numFmtId="0" fontId="6" fillId="0" borderId="176" xfId="2" applyFont="1" applyBorder="1" applyAlignment="1">
      <alignment horizontal="center" vertical="center"/>
    </xf>
    <xf numFmtId="0" fontId="6" fillId="0" borderId="79" xfId="2" applyFont="1" applyBorder="1" applyAlignment="1">
      <alignment horizontal="center" vertical="center"/>
    </xf>
    <xf numFmtId="0" fontId="6" fillId="0" borderId="174" xfId="2" applyFont="1" applyBorder="1" applyAlignment="1">
      <alignment horizontal="center" vertical="center"/>
    </xf>
    <xf numFmtId="0" fontId="6" fillId="0" borderId="16" xfId="2" applyFont="1" applyBorder="1" applyAlignment="1">
      <alignment horizontal="center" vertical="center"/>
    </xf>
    <xf numFmtId="0" fontId="6" fillId="0" borderId="175" xfId="2" applyFont="1" applyBorder="1" applyAlignment="1">
      <alignment horizontal="center" vertical="center"/>
    </xf>
    <xf numFmtId="0" fontId="6" fillId="0" borderId="107" xfId="2" applyFont="1" applyBorder="1" applyAlignment="1">
      <alignment horizontal="center" vertical="center"/>
    </xf>
    <xf numFmtId="0" fontId="6" fillId="0" borderId="63" xfId="2" applyFont="1" applyBorder="1" applyAlignment="1">
      <alignment horizontal="center" vertical="center"/>
    </xf>
    <xf numFmtId="0" fontId="6" fillId="0" borderId="80" xfId="2" applyFont="1" applyBorder="1" applyAlignment="1">
      <alignment horizontal="center" vertical="center"/>
    </xf>
    <xf numFmtId="0" fontId="6" fillId="0" borderId="159" xfId="2" applyFont="1" applyBorder="1" applyAlignment="1">
      <alignment horizontal="center" vertical="center"/>
    </xf>
    <xf numFmtId="0" fontId="6" fillId="0" borderId="13" xfId="2" applyFont="1" applyBorder="1" applyAlignment="1">
      <alignment horizontal="center" vertical="center"/>
    </xf>
    <xf numFmtId="0" fontId="6" fillId="0" borderId="30" xfId="2" applyFont="1" applyBorder="1" applyAlignment="1">
      <alignment horizontal="center" vertical="center"/>
    </xf>
    <xf numFmtId="0" fontId="6" fillId="0" borderId="48" xfId="2" applyFont="1" applyBorder="1" applyAlignment="1">
      <alignment horizontal="center" vertical="center"/>
    </xf>
    <xf numFmtId="0" fontId="6" fillId="2" borderId="48" xfId="2" applyFont="1" applyFill="1" applyBorder="1" applyAlignment="1">
      <alignment horizontal="center" vertical="center"/>
    </xf>
    <xf numFmtId="0" fontId="6" fillId="0" borderId="82" xfId="2" applyFont="1" applyFill="1" applyBorder="1" applyAlignment="1">
      <alignment horizontal="center" vertical="center"/>
    </xf>
    <xf numFmtId="0" fontId="6" fillId="0" borderId="176" xfId="2" applyFont="1" applyFill="1" applyBorder="1" applyAlignment="1">
      <alignment horizontal="center" vertical="center"/>
    </xf>
    <xf numFmtId="0" fontId="6" fillId="0" borderId="79" xfId="2" applyFont="1" applyFill="1" applyBorder="1" applyAlignment="1">
      <alignment horizontal="center" vertical="center"/>
    </xf>
    <xf numFmtId="0" fontId="6" fillId="0" borderId="107" xfId="2" applyFont="1" applyFill="1" applyBorder="1" applyAlignment="1">
      <alignment horizontal="center" vertical="center"/>
    </xf>
    <xf numFmtId="0" fontId="6" fillId="0" borderId="63" xfId="2" applyFont="1" applyFill="1" applyBorder="1" applyAlignment="1">
      <alignment horizontal="center" vertical="center"/>
    </xf>
    <xf numFmtId="0" fontId="6" fillId="0" borderId="80" xfId="2" applyFont="1" applyFill="1" applyBorder="1" applyAlignment="1">
      <alignment horizontal="center" vertical="center"/>
    </xf>
    <xf numFmtId="0" fontId="6" fillId="0" borderId="54" xfId="2" applyFont="1" applyFill="1" applyBorder="1" applyAlignment="1">
      <alignment horizontal="center" vertical="center"/>
    </xf>
    <xf numFmtId="0" fontId="6" fillId="0" borderId="75" xfId="2" applyFont="1" applyFill="1" applyBorder="1" applyAlignment="1">
      <alignment horizontal="center" vertical="center"/>
    </xf>
    <xf numFmtId="0" fontId="6" fillId="0" borderId="10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53" xfId="2" applyFont="1" applyFill="1" applyBorder="1" applyAlignment="1">
      <alignment horizontal="center" vertical="center" wrapText="1"/>
    </xf>
    <xf numFmtId="0" fontId="6" fillId="0" borderId="48" xfId="2" applyFont="1" applyFill="1" applyBorder="1" applyAlignment="1">
      <alignment horizontal="center" vertical="center" wrapText="1"/>
    </xf>
    <xf numFmtId="0" fontId="6" fillId="0" borderId="106" xfId="2" applyFont="1" applyFill="1" applyBorder="1" applyAlignment="1">
      <alignment horizontal="center" vertical="center"/>
    </xf>
    <xf numFmtId="0" fontId="6" fillId="0" borderId="1" xfId="2" applyFont="1" applyFill="1" applyBorder="1" applyAlignment="1">
      <alignment horizontal="center" vertical="center"/>
    </xf>
    <xf numFmtId="0" fontId="6" fillId="0" borderId="1" xfId="2" applyFont="1" applyFill="1" applyBorder="1" applyAlignment="1">
      <alignment horizontal="center" vertical="center" wrapText="1"/>
    </xf>
    <xf numFmtId="0" fontId="4" fillId="0" borderId="1" xfId="2" applyFont="1" applyFill="1" applyBorder="1" applyAlignment="1">
      <alignment horizontal="center" vertical="center" wrapText="1"/>
    </xf>
    <xf numFmtId="41" fontId="6" fillId="0" borderId="0" xfId="2" applyNumberFormat="1" applyFont="1" applyFill="1" applyBorder="1" applyAlignment="1">
      <alignment horizontal="center" vertical="center"/>
    </xf>
    <xf numFmtId="0" fontId="0" fillId="0" borderId="104" xfId="2" applyFont="1" applyFill="1" applyBorder="1" applyAlignment="1">
      <alignment horizontal="distributed" vertical="center"/>
    </xf>
    <xf numFmtId="0" fontId="6" fillId="0" borderId="4" xfId="2" applyFont="1" applyFill="1" applyBorder="1" applyAlignment="1">
      <alignment horizontal="distributed" vertical="center"/>
    </xf>
    <xf numFmtId="0" fontId="6" fillId="0" borderId="105" xfId="2" applyFont="1" applyFill="1" applyBorder="1" applyAlignment="1">
      <alignment horizontal="distributed" vertical="center"/>
    </xf>
    <xf numFmtId="0" fontId="0" fillId="0" borderId="0" xfId="2" applyFont="1" applyFill="1" applyBorder="1" applyAlignment="1">
      <alignment horizontal="distributed" vertical="center"/>
    </xf>
    <xf numFmtId="0" fontId="0" fillId="0" borderId="42" xfId="2" applyFont="1" applyFill="1" applyBorder="1" applyAlignment="1">
      <alignment horizontal="distributed" vertical="center"/>
    </xf>
    <xf numFmtId="41" fontId="6" fillId="0" borderId="4" xfId="2" applyNumberFormat="1" applyFont="1" applyFill="1" applyBorder="1" applyAlignment="1">
      <alignment horizontal="center" vertical="center"/>
    </xf>
    <xf numFmtId="0" fontId="0" fillId="0" borderId="141" xfId="2" applyFont="1" applyFill="1" applyBorder="1" applyAlignment="1">
      <alignment horizontal="distributed" vertical="center"/>
    </xf>
    <xf numFmtId="0" fontId="0" fillId="0" borderId="183" xfId="2" applyFont="1" applyFill="1" applyBorder="1" applyAlignment="1">
      <alignment horizontal="distributed" vertical="center"/>
    </xf>
    <xf numFmtId="41" fontId="6" fillId="0" borderId="141" xfId="2" applyNumberFormat="1" applyFont="1" applyFill="1" applyBorder="1" applyAlignment="1">
      <alignment horizontal="center" vertical="center"/>
    </xf>
    <xf numFmtId="0" fontId="10" fillId="0" borderId="0" xfId="0" applyFont="1" applyBorder="1" applyAlignment="1">
      <alignment horizontal="center" vertical="center"/>
    </xf>
  </cellXfs>
  <cellStyles count="6">
    <cellStyle name="パーセント" xfId="4" builtinId="5"/>
    <cellStyle name="桁区切り 2" xfId="1" xr:uid="{00000000-0005-0000-0000-000001000000}"/>
    <cellStyle name="標準" xfId="0" builtinId="0"/>
    <cellStyle name="標準 2" xfId="5" xr:uid="{0F4EC26A-2F87-48AB-9923-0D259222B0DC}"/>
    <cellStyle name="標準_H15年住宅土地統計（H16版統計書用）" xfId="2" xr:uid="{00000000-0005-0000-0000-000003000000}"/>
    <cellStyle name="標準_Sheet1" xfId="3" xr:uid="{00000000-0005-0000-0000-000004000000}"/>
  </cellStyles>
  <dxfs count="43">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平成５年４月</a:t>
            </a:r>
            <a:r>
              <a:rPr lang="en-US" altLang="ja-JP" sz="1000" b="0" i="0" u="none" strike="noStrike" baseline="0">
                <a:solidFill>
                  <a:srgbClr val="000000"/>
                </a:solidFill>
                <a:latin typeface="ＭＳ ゴシック"/>
                <a:ea typeface="ＭＳ ゴシック"/>
              </a:rPr>
              <a:t>23</a:t>
            </a:r>
            <a:r>
              <a:rPr lang="ja-JP" altLang="en-US" sz="1000" b="0" i="0" u="none" strike="noStrike" baseline="0">
                <a:solidFill>
                  <a:srgbClr val="000000"/>
                </a:solidFill>
                <a:latin typeface="ＭＳ ゴシック"/>
                <a:ea typeface="ＭＳ ゴシック"/>
              </a:rPr>
              <a:t>日現在</a:t>
            </a:r>
          </a:p>
        </c:rich>
      </c:tx>
      <c:layout>
        <c:manualLayout>
          <c:xMode val="edge"/>
          <c:yMode val="edge"/>
          <c:x val="0.24827586206896551"/>
          <c:y val="3.3419023136246784E-2"/>
        </c:manualLayout>
      </c:layout>
      <c:overlay val="0"/>
      <c:spPr>
        <a:noFill/>
        <a:ln w="12700">
          <a:solidFill>
            <a:srgbClr val="000000"/>
          </a:solidFill>
          <a:prstDash val="solid"/>
        </a:ln>
      </c:spPr>
    </c:title>
    <c:autoTitleDeleted val="0"/>
    <c:plotArea>
      <c:layout>
        <c:manualLayout>
          <c:layoutTarget val="inner"/>
          <c:xMode val="edge"/>
          <c:yMode val="edge"/>
          <c:x val="0.30344827586207929"/>
          <c:y val="0.40102827763497179"/>
          <c:w val="0.39655172413793138"/>
          <c:h val="0.29562982005141386"/>
        </c:manualLayout>
      </c:layout>
      <c:pieChart>
        <c:varyColors val="1"/>
        <c:ser>
          <c:idx val="0"/>
          <c:order val="0"/>
          <c:spPr>
            <a:solidFill>
              <a:srgbClr val="FFFFFF"/>
            </a:solidFill>
            <a:ln w="12700">
              <a:solidFill>
                <a:srgbClr val="000000"/>
              </a:solidFill>
              <a:prstDash val="solid"/>
            </a:ln>
          </c:spPr>
          <c:explosion val="24"/>
          <c:dPt>
            <c:idx val="0"/>
            <c:bubble3D val="0"/>
            <c:explosion val="25"/>
            <c:extLst>
              <c:ext xmlns:c16="http://schemas.microsoft.com/office/drawing/2014/chart" uri="{C3380CC4-5D6E-409C-BE32-E72D297353CC}">
                <c16:uniqueId val="{00000000-4A54-4ADC-B6DB-01F6EF03A677}"/>
              </c:ext>
            </c:extLst>
          </c:dPt>
          <c:dLbls>
            <c:dLbl>
              <c:idx val="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54-4ADC-B6DB-01F6EF03A677}"/>
                </c:ext>
              </c:extLst>
            </c:dLbl>
            <c:dLbl>
              <c:idx val="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54-4ADC-B6DB-01F6EF03A677}"/>
                </c:ext>
              </c:extLst>
            </c:dLbl>
            <c:numFmt formatCode="0%" sourceLinked="0"/>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0"/>
            <c:showPercent val="1"/>
            <c:showBubbleSize val="0"/>
            <c:showLeaderLines val="0"/>
            <c:extLst>
              <c:ext xmlns:c15="http://schemas.microsoft.com/office/drawing/2012/chart" uri="{CE6537A1-D6FC-4f65-9D91-7224C49458BB}"/>
            </c:extLst>
          </c:dLbls>
          <c:cat>
            <c:strRef>
              <c:f>グラフ!$H$4:$I$4</c:f>
              <c:strCache>
                <c:ptCount val="2"/>
                <c:pt idx="0">
                  <c:v>市街化区域</c:v>
                </c:pt>
                <c:pt idx="1">
                  <c:v>市街化調整区域</c:v>
                </c:pt>
              </c:strCache>
            </c:strRef>
          </c:cat>
          <c:val>
            <c:numRef>
              <c:f>グラフ!$H$5:$I$5</c:f>
              <c:numCache>
                <c:formatCode>0.0%</c:formatCode>
                <c:ptCount val="2"/>
                <c:pt idx="0" formatCode="0%">
                  <c:v>1521.5</c:v>
                </c:pt>
                <c:pt idx="1">
                  <c:v>422.5</c:v>
                </c:pt>
              </c:numCache>
            </c:numRef>
          </c:val>
          <c:extLst>
            <c:ext xmlns:c16="http://schemas.microsoft.com/office/drawing/2014/chart" uri="{C3380CC4-5D6E-409C-BE32-E72D297353CC}">
              <c16:uniqueId val="{00000002-4A54-4ADC-B6DB-01F6EF03A677}"/>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令和６年３月末現在</a:t>
            </a:r>
          </a:p>
        </c:rich>
      </c:tx>
      <c:layout>
        <c:manualLayout>
          <c:xMode val="edge"/>
          <c:yMode val="edge"/>
          <c:x val="0.29666771653543306"/>
          <c:y val="2.056555269922879E-2"/>
        </c:manualLayout>
      </c:layout>
      <c:overlay val="0"/>
      <c:spPr>
        <a:noFill/>
        <a:ln w="12700">
          <a:solidFill>
            <a:srgbClr val="000000"/>
          </a:solidFill>
          <a:prstDash val="solid"/>
        </a:ln>
      </c:spPr>
    </c:title>
    <c:autoTitleDeleted val="0"/>
    <c:plotArea>
      <c:layout>
        <c:manualLayout>
          <c:layoutTarget val="inner"/>
          <c:xMode val="edge"/>
          <c:yMode val="edge"/>
          <c:x val="5.1903201880139423E-2"/>
          <c:y val="0.20051413881748587"/>
          <c:w val="0.84083187045826924"/>
          <c:h val="0.62467866323909627"/>
        </c:manualLayout>
      </c:layout>
      <c:pieChart>
        <c:varyColors val="1"/>
        <c:ser>
          <c:idx val="0"/>
          <c:order val="0"/>
          <c:spPr>
            <a:solidFill>
              <a:srgbClr val="FFFFFF"/>
            </a:solidFill>
            <a:ln w="12700">
              <a:solidFill>
                <a:srgbClr val="000000"/>
              </a:solidFill>
              <a:prstDash val="solid"/>
            </a:ln>
          </c:spPr>
          <c:explosion val="9"/>
          <c:dPt>
            <c:idx val="0"/>
            <c:bubble3D val="0"/>
            <c:explosion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1833-45E2-8828-EDC80436F7F6}"/>
              </c:ext>
            </c:extLst>
          </c:dPt>
          <c:dPt>
            <c:idx val="1"/>
            <c:bubble3D val="0"/>
            <c:explosion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1833-45E2-8828-EDC80436F7F6}"/>
              </c:ext>
            </c:extLst>
          </c:dPt>
          <c:dLbls>
            <c:dLbl>
              <c:idx val="0"/>
              <c:layout>
                <c:manualLayout>
                  <c:x val="-0.19587821522309717"/>
                  <c:y val="-0.25313213097720111"/>
                </c:manualLayout>
              </c:layout>
              <c:numFmt formatCode="0.0%" sourceLinked="0"/>
              <c:spPr>
                <a:solidFill>
                  <a:schemeClr val="bg1"/>
                </a:solidFill>
                <a:ln>
                  <a:solidFill>
                    <a:srgbClr val="000000"/>
                  </a:solidFill>
                </a:ln>
                <a:effectLst/>
              </c:spPr>
              <c:txPr>
                <a:bodyPr wrap="square" lIns="38100" tIns="19050" rIns="38100" bIns="19050" anchor="ctr">
                  <a:noAutofit/>
                </a:bodyPr>
                <a:lstStyle/>
                <a:p>
                  <a:pPr>
                    <a:defRPr sz="900">
                      <a:latin typeface="ＭＳ Ｐゴシック" panose="020B0600070205080204" pitchFamily="50" charset="-128"/>
                      <a:ea typeface="ＭＳ Ｐゴシック" panose="020B0600070205080204" pitchFamily="50" charset="-128"/>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18222222222222223"/>
                      <c:h val="0.16829477292202225"/>
                    </c:manualLayout>
                  </c15:layout>
                </c:ext>
                <c:ext xmlns:c16="http://schemas.microsoft.com/office/drawing/2014/chart" uri="{C3380CC4-5D6E-409C-BE32-E72D297353CC}">
                  <c16:uniqueId val="{00000001-1833-45E2-8828-EDC80436F7F6}"/>
                </c:ext>
              </c:extLst>
            </c:dLbl>
            <c:dLbl>
              <c:idx val="1"/>
              <c:layout>
                <c:manualLayout>
                  <c:x val="0.20790411198600176"/>
                  <c:y val="0.1592167817069138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833-45E2-8828-EDC80436F7F6}"/>
                </c:ext>
              </c:extLst>
            </c:dLbl>
            <c:numFmt formatCode="0.0%" sourceLinked="0"/>
            <c:spPr>
              <a:solidFill>
                <a:schemeClr val="bg1"/>
              </a:solidFill>
              <a:ln>
                <a:solidFill>
                  <a:srgbClr val="000000"/>
                </a:solidFill>
              </a:ln>
              <a:effectLst/>
            </c:spPr>
            <c:txPr>
              <a:bodyPr wrap="square" lIns="38100" tIns="19050" rIns="38100" bIns="19050" anchor="ctr">
                <a:spAutoFit/>
              </a:bodyPr>
              <a:lstStyle/>
              <a:p>
                <a:pPr>
                  <a:defRPr sz="900">
                    <a:latin typeface="ＭＳ Ｐゴシック" panose="020B0600070205080204" pitchFamily="50" charset="-128"/>
                    <a:ea typeface="ＭＳ Ｐゴシック" panose="020B0600070205080204" pitchFamily="50" charset="-128"/>
                  </a:defRPr>
                </a:pPr>
                <a:endParaRPr lang="ja-JP"/>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グラフ!$H$4:$I$4</c:f>
              <c:strCache>
                <c:ptCount val="2"/>
                <c:pt idx="0">
                  <c:v>市街化区域</c:v>
                </c:pt>
                <c:pt idx="1">
                  <c:v>市街化調整区域</c:v>
                </c:pt>
              </c:strCache>
            </c:strRef>
          </c:cat>
          <c:val>
            <c:numRef>
              <c:f>グラフ!$H$5:$I$5</c:f>
              <c:numCache>
                <c:formatCode>0.0%</c:formatCode>
                <c:ptCount val="2"/>
                <c:pt idx="0" formatCode="0%">
                  <c:v>1521.5</c:v>
                </c:pt>
                <c:pt idx="1">
                  <c:v>422.5</c:v>
                </c:pt>
              </c:numCache>
            </c:numRef>
          </c:val>
          <c:extLst>
            <c:ext xmlns:c16="http://schemas.microsoft.com/office/drawing/2014/chart" uri="{C3380CC4-5D6E-409C-BE32-E72D297353CC}">
              <c16:uniqueId val="{00000004-1833-45E2-8828-EDC80436F7F6}"/>
            </c:ext>
          </c:extLst>
        </c:ser>
        <c:dLbls>
          <c:dLblPos val="bestFit"/>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20754716981132"/>
          <c:y val="6.1855670103092793E-2"/>
          <c:w val="0.83288409703504063"/>
          <c:h val="0.68865979381443365"/>
        </c:manualLayout>
      </c:layout>
      <c:lineChart>
        <c:grouping val="standard"/>
        <c:varyColors val="0"/>
        <c:ser>
          <c:idx val="0"/>
          <c:order val="0"/>
          <c:tx>
            <c:strRef>
              <c:f>グラフ!$I$43</c:f>
              <c:strCache>
                <c:ptCount val="1"/>
                <c:pt idx="0">
                  <c:v>専用住宅</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令和2年度</c:v>
                </c:pt>
                <c:pt idx="1">
                  <c:v>3年度</c:v>
                </c:pt>
                <c:pt idx="2">
                  <c:v>4年度</c:v>
                </c:pt>
                <c:pt idx="3">
                  <c:v>5年度</c:v>
                </c:pt>
              </c:strCache>
            </c:strRef>
          </c:cat>
          <c:val>
            <c:numRef>
              <c:extLst>
                <c:ext xmlns:c15="http://schemas.microsoft.com/office/drawing/2012/chart" uri="{02D57815-91ED-43cb-92C2-25804820EDAC}">
                  <c15:fullRef>
                    <c15:sqref>グラフ!$I$44:$I$48</c15:sqref>
                  </c15:fullRef>
                </c:ext>
              </c:extLst>
              <c:f>グラフ!$I$45:$I$48</c:f>
              <c:numCache>
                <c:formatCode>0;[Red]0</c:formatCode>
                <c:ptCount val="4"/>
                <c:pt idx="0">
                  <c:v>138</c:v>
                </c:pt>
                <c:pt idx="1">
                  <c:v>138</c:v>
                </c:pt>
                <c:pt idx="2">
                  <c:v>118</c:v>
                </c:pt>
                <c:pt idx="3">
                  <c:v>121</c:v>
                </c:pt>
              </c:numCache>
            </c:numRef>
          </c:val>
          <c:smooth val="0"/>
          <c:extLst>
            <c:ext xmlns:c16="http://schemas.microsoft.com/office/drawing/2014/chart" uri="{C3380CC4-5D6E-409C-BE32-E72D297353CC}">
              <c16:uniqueId val="{00000000-2FBA-4A1A-AA9C-A1D30521E156}"/>
            </c:ext>
          </c:extLst>
        </c:ser>
        <c:ser>
          <c:idx val="1"/>
          <c:order val="1"/>
          <c:tx>
            <c:strRef>
              <c:f>グラフ!$J$43</c:f>
              <c:strCache>
                <c:ptCount val="1"/>
                <c:pt idx="0">
                  <c:v>共同住宅</c:v>
                </c:pt>
              </c:strCache>
            </c:strRef>
          </c:tx>
          <c:spPr>
            <a:ln w="12700">
              <a:solidFill>
                <a:srgbClr val="000000"/>
              </a:solidFill>
              <a:prstDash val="solid"/>
            </a:ln>
          </c:spPr>
          <c:marker>
            <c:symbol val="diamond"/>
            <c:size val="6"/>
            <c:spPr>
              <a:solidFill>
                <a:srgbClr val="FFFFFF"/>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令和2年度</c:v>
                </c:pt>
                <c:pt idx="1">
                  <c:v>3年度</c:v>
                </c:pt>
                <c:pt idx="2">
                  <c:v>4年度</c:v>
                </c:pt>
                <c:pt idx="3">
                  <c:v>5年度</c:v>
                </c:pt>
              </c:strCache>
            </c:strRef>
          </c:cat>
          <c:val>
            <c:numRef>
              <c:extLst>
                <c:ext xmlns:c15="http://schemas.microsoft.com/office/drawing/2012/chart" uri="{02D57815-91ED-43cb-92C2-25804820EDAC}">
                  <c15:fullRef>
                    <c15:sqref>グラフ!$J$44:$J$48</c15:sqref>
                  </c15:fullRef>
                </c:ext>
              </c:extLst>
              <c:f>グラフ!$J$45:$J$48</c:f>
              <c:numCache>
                <c:formatCode>0;[Red]0</c:formatCode>
                <c:ptCount val="4"/>
                <c:pt idx="0">
                  <c:v>40</c:v>
                </c:pt>
                <c:pt idx="1">
                  <c:v>50</c:v>
                </c:pt>
                <c:pt idx="2">
                  <c:v>29</c:v>
                </c:pt>
                <c:pt idx="3">
                  <c:v>30</c:v>
                </c:pt>
              </c:numCache>
            </c:numRef>
          </c:val>
          <c:smooth val="0"/>
          <c:extLst>
            <c:ext xmlns:c16="http://schemas.microsoft.com/office/drawing/2014/chart" uri="{C3380CC4-5D6E-409C-BE32-E72D297353CC}">
              <c16:uniqueId val="{00000001-2FBA-4A1A-AA9C-A1D30521E156}"/>
            </c:ext>
          </c:extLst>
        </c:ser>
        <c:ser>
          <c:idx val="2"/>
          <c:order val="2"/>
          <c:tx>
            <c:strRef>
              <c:f>グラフ!$K$43</c:f>
              <c:strCache>
                <c:ptCount val="1"/>
                <c:pt idx="0">
                  <c:v>併用住宅</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令和2年度</c:v>
                </c:pt>
                <c:pt idx="1">
                  <c:v>3年度</c:v>
                </c:pt>
                <c:pt idx="2">
                  <c:v>4年度</c:v>
                </c:pt>
                <c:pt idx="3">
                  <c:v>5年度</c:v>
                </c:pt>
              </c:strCache>
            </c:strRef>
          </c:cat>
          <c:val>
            <c:numRef>
              <c:extLst>
                <c:ext xmlns:c15="http://schemas.microsoft.com/office/drawing/2012/chart" uri="{02D57815-91ED-43cb-92C2-25804820EDAC}">
                  <c15:fullRef>
                    <c15:sqref>グラフ!$K$44:$K$48</c15:sqref>
                  </c15:fullRef>
                </c:ext>
              </c:extLst>
              <c:f>グラフ!$K$45:$K$48</c:f>
              <c:numCache>
                <c:formatCode>0;[Red]0</c:formatCode>
                <c:ptCount val="4"/>
                <c:pt idx="0">
                  <c:v>6</c:v>
                </c:pt>
                <c:pt idx="1">
                  <c:v>8</c:v>
                </c:pt>
                <c:pt idx="2">
                  <c:v>8</c:v>
                </c:pt>
                <c:pt idx="3">
                  <c:v>6</c:v>
                </c:pt>
              </c:numCache>
            </c:numRef>
          </c:val>
          <c:smooth val="0"/>
          <c:extLst>
            <c:ext xmlns:c16="http://schemas.microsoft.com/office/drawing/2014/chart" uri="{C3380CC4-5D6E-409C-BE32-E72D297353CC}">
              <c16:uniqueId val="{00000002-2FBA-4A1A-AA9C-A1D30521E156}"/>
            </c:ext>
          </c:extLst>
        </c:ser>
        <c:ser>
          <c:idx val="3"/>
          <c:order val="3"/>
          <c:tx>
            <c:strRef>
              <c:f>グラフ!$L$43</c:f>
              <c:strCache>
                <c:ptCount val="1"/>
                <c:pt idx="0">
                  <c:v>工場・店舗</c:v>
                </c:pt>
              </c:strCache>
            </c:strRef>
          </c:tx>
          <c:spPr>
            <a:ln w="12700">
              <a:pattFill prst="pct50">
                <a:fgClr>
                  <a:srgbClr val="000000"/>
                </a:fgClr>
                <a:bgClr>
                  <a:srgbClr val="FFFFFF"/>
                </a:bgClr>
              </a:pattFill>
              <a:prstDash val="solid"/>
            </a:ln>
          </c:spPr>
          <c:marker>
            <c:symbol val="plus"/>
            <c:size val="8"/>
            <c:spPr>
              <a:no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令和2年度</c:v>
                </c:pt>
                <c:pt idx="1">
                  <c:v>3年度</c:v>
                </c:pt>
                <c:pt idx="2">
                  <c:v>4年度</c:v>
                </c:pt>
                <c:pt idx="3">
                  <c:v>5年度</c:v>
                </c:pt>
              </c:strCache>
            </c:strRef>
          </c:cat>
          <c:val>
            <c:numRef>
              <c:extLst>
                <c:ext xmlns:c15="http://schemas.microsoft.com/office/drawing/2012/chart" uri="{02D57815-91ED-43cb-92C2-25804820EDAC}">
                  <c15:fullRef>
                    <c15:sqref>グラフ!$L$44:$L$48</c15:sqref>
                  </c15:fullRef>
                </c:ext>
              </c:extLst>
              <c:f>グラフ!$L$45:$L$48</c:f>
              <c:numCache>
                <c:formatCode>0;[Red]0</c:formatCode>
                <c:ptCount val="4"/>
                <c:pt idx="0">
                  <c:v>15</c:v>
                </c:pt>
                <c:pt idx="1">
                  <c:v>15</c:v>
                </c:pt>
                <c:pt idx="2">
                  <c:v>7</c:v>
                </c:pt>
                <c:pt idx="3">
                  <c:v>4</c:v>
                </c:pt>
              </c:numCache>
            </c:numRef>
          </c:val>
          <c:smooth val="0"/>
          <c:extLst>
            <c:ext xmlns:c16="http://schemas.microsoft.com/office/drawing/2014/chart" uri="{C3380CC4-5D6E-409C-BE32-E72D297353CC}">
              <c16:uniqueId val="{00000003-2FBA-4A1A-AA9C-A1D30521E156}"/>
            </c:ext>
          </c:extLst>
        </c:ser>
        <c:ser>
          <c:idx val="4"/>
          <c:order val="4"/>
          <c:tx>
            <c:strRef>
              <c:f>グラフ!$M$43</c:f>
              <c:strCache>
                <c:ptCount val="1"/>
                <c:pt idx="0">
                  <c:v>その他</c:v>
                </c:pt>
              </c:strCache>
            </c:strRef>
          </c:tx>
          <c:spPr>
            <a:ln w="25400">
              <a:solidFill>
                <a:srgbClr val="000000"/>
              </a:solidFill>
              <a:prstDash val="solid"/>
            </a:ln>
          </c:spPr>
          <c:marker>
            <c:symbol val="triangle"/>
            <c:size val="6"/>
            <c:spPr>
              <a:solidFill>
                <a:srgbClr val="FFFFFF"/>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令和2年度</c:v>
                </c:pt>
                <c:pt idx="1">
                  <c:v>3年度</c:v>
                </c:pt>
                <c:pt idx="2">
                  <c:v>4年度</c:v>
                </c:pt>
                <c:pt idx="3">
                  <c:v>5年度</c:v>
                </c:pt>
              </c:strCache>
            </c:strRef>
          </c:cat>
          <c:val>
            <c:numRef>
              <c:extLst>
                <c:ext xmlns:c15="http://schemas.microsoft.com/office/drawing/2012/chart" uri="{02D57815-91ED-43cb-92C2-25804820EDAC}">
                  <c15:fullRef>
                    <c15:sqref>グラフ!$M$44:$M$48</c15:sqref>
                  </c15:fullRef>
                </c:ext>
              </c:extLst>
              <c:f>グラフ!$M$45:$M$48</c:f>
              <c:numCache>
                <c:formatCode>0;[Red]0</c:formatCode>
                <c:ptCount val="4"/>
                <c:pt idx="0">
                  <c:v>25</c:v>
                </c:pt>
                <c:pt idx="1">
                  <c:v>21</c:v>
                </c:pt>
                <c:pt idx="2">
                  <c:v>46</c:v>
                </c:pt>
                <c:pt idx="3">
                  <c:v>44</c:v>
                </c:pt>
              </c:numCache>
            </c:numRef>
          </c:val>
          <c:smooth val="0"/>
          <c:extLst>
            <c:ext xmlns:c16="http://schemas.microsoft.com/office/drawing/2014/chart" uri="{C3380CC4-5D6E-409C-BE32-E72D297353CC}">
              <c16:uniqueId val="{00000004-2FBA-4A1A-AA9C-A1D30521E156}"/>
            </c:ext>
          </c:extLst>
        </c:ser>
        <c:ser>
          <c:idx val="5"/>
          <c:order val="5"/>
          <c:tx>
            <c:strRef>
              <c:f>グラフ!$N$43</c:f>
              <c:strCache>
                <c:ptCount val="1"/>
                <c:pt idx="0">
                  <c:v>公共建築物</c:v>
                </c:pt>
              </c:strCache>
            </c:strRef>
          </c:tx>
          <c:spPr>
            <a:ln w="25400">
              <a:solidFill>
                <a:srgbClr val="000000"/>
              </a:solidFill>
              <a:prstDash val="solid"/>
            </a:ln>
          </c:spPr>
          <c:marker>
            <c:symbol val="square"/>
            <c:size val="6"/>
            <c:spPr>
              <a:solidFill>
                <a:srgbClr val="FFFFFF"/>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令和2年度</c:v>
                </c:pt>
                <c:pt idx="1">
                  <c:v>3年度</c:v>
                </c:pt>
                <c:pt idx="2">
                  <c:v>4年度</c:v>
                </c:pt>
                <c:pt idx="3">
                  <c:v>5年度</c:v>
                </c:pt>
              </c:strCache>
            </c:strRef>
          </c:cat>
          <c:val>
            <c:numRef>
              <c:extLst>
                <c:ext xmlns:c15="http://schemas.microsoft.com/office/drawing/2012/chart" uri="{02D57815-91ED-43cb-92C2-25804820EDAC}">
                  <c15:fullRef>
                    <c15:sqref>グラフ!$N$44:$N$48</c15:sqref>
                  </c15:fullRef>
                </c:ext>
              </c:extLst>
              <c:f>グラフ!$N$45:$N$48</c:f>
              <c:numCache>
                <c:formatCode>0;[Red]0</c:formatCode>
                <c:ptCount val="4"/>
                <c:pt idx="0">
                  <c:v>8</c:v>
                </c:pt>
                <c:pt idx="1">
                  <c:v>5</c:v>
                </c:pt>
                <c:pt idx="2">
                  <c:v>2</c:v>
                </c:pt>
                <c:pt idx="3">
                  <c:v>7</c:v>
                </c:pt>
              </c:numCache>
            </c:numRef>
          </c:val>
          <c:smooth val="0"/>
          <c:extLst>
            <c:ext xmlns:c16="http://schemas.microsoft.com/office/drawing/2014/chart" uri="{C3380CC4-5D6E-409C-BE32-E72D297353CC}">
              <c16:uniqueId val="{00000005-2FBA-4A1A-AA9C-A1D30521E156}"/>
            </c:ext>
          </c:extLst>
        </c:ser>
        <c:dLbls>
          <c:showLegendKey val="0"/>
          <c:showVal val="0"/>
          <c:showCatName val="0"/>
          <c:showSerName val="0"/>
          <c:showPercent val="0"/>
          <c:showBubbleSize val="0"/>
        </c:dLbls>
        <c:marker val="1"/>
        <c:smooth val="0"/>
        <c:axId val="342952096"/>
        <c:axId val="342950136"/>
      </c:lineChart>
      <c:catAx>
        <c:axId val="3429520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42950136"/>
        <c:crossesAt val="0"/>
        <c:auto val="1"/>
        <c:lblAlgn val="ctr"/>
        <c:lblOffset val="100"/>
        <c:tickLblSkip val="1"/>
        <c:tickMarkSkip val="1"/>
        <c:noMultiLvlLbl val="0"/>
      </c:catAx>
      <c:valAx>
        <c:axId val="342950136"/>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9.7035072688452795E-2"/>
              <c:y val="1.2371134020618556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42952096"/>
        <c:crosses val="autoZero"/>
        <c:crossBetween val="between"/>
      </c:valAx>
      <c:spPr>
        <a:noFill/>
        <a:ln w="12700">
          <a:solidFill>
            <a:srgbClr val="000000"/>
          </a:solidFill>
          <a:prstDash val="solid"/>
        </a:ln>
      </c:spPr>
    </c:plotArea>
    <c:legend>
      <c:legendPos val="b"/>
      <c:layout>
        <c:manualLayout>
          <c:xMode val="edge"/>
          <c:yMode val="edge"/>
          <c:x val="5.4296710320536359E-2"/>
          <c:y val="0.84329896907216495"/>
          <c:w val="0.89487848992969132"/>
          <c:h val="0.14020618556701026"/>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令和６年３月末現在</a:t>
            </a:r>
          </a:p>
        </c:rich>
      </c:tx>
      <c:layout>
        <c:manualLayout>
          <c:xMode val="edge"/>
          <c:yMode val="edge"/>
          <c:x val="0.38424817379755244"/>
          <c:y val="1.2376031121109863E-2"/>
        </c:manualLayout>
      </c:layout>
      <c:overlay val="0"/>
      <c:spPr>
        <a:noFill/>
        <a:ln w="12700">
          <a:solidFill>
            <a:srgbClr val="000000"/>
          </a:solidFill>
          <a:prstDash val="solid"/>
        </a:ln>
      </c:spPr>
    </c:title>
    <c:autoTitleDeleted val="0"/>
    <c:plotArea>
      <c:layout>
        <c:manualLayout>
          <c:layoutTarget val="inner"/>
          <c:xMode val="edge"/>
          <c:yMode val="edge"/>
          <c:x val="0.17367232710369035"/>
          <c:y val="0.19917065054368205"/>
          <c:w val="0.65871121718379866"/>
          <c:h val="0.6618720536197491"/>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9607-4B62-8EE0-806E724A82FA}"/>
              </c:ext>
            </c:extLst>
          </c:dPt>
          <c:dPt>
            <c:idx val="1"/>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9607-4B62-8EE0-806E724A82FA}"/>
              </c:ext>
            </c:extLst>
          </c:dPt>
          <c:dPt>
            <c:idx val="2"/>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9607-4B62-8EE0-806E724A82FA}"/>
              </c:ext>
            </c:extLst>
          </c:dPt>
          <c:dPt>
            <c:idx val="3"/>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9607-4B62-8EE0-806E724A82FA}"/>
              </c:ext>
            </c:extLst>
          </c:dPt>
          <c:dPt>
            <c:idx val="4"/>
            <c:bubble3D val="0"/>
            <c:spPr>
              <a:pattFill prst="dash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9607-4B62-8EE0-806E724A82FA}"/>
              </c:ext>
            </c:extLst>
          </c:dPt>
          <c:dPt>
            <c:idx val="5"/>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9607-4B62-8EE0-806E724A82FA}"/>
              </c:ext>
            </c:extLst>
          </c:dPt>
          <c:dPt>
            <c:idx val="6"/>
            <c:bubble3D val="0"/>
            <c:spPr>
              <a:pattFill prst="shingle">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9607-4B62-8EE0-806E724A82FA}"/>
              </c:ext>
            </c:extLst>
          </c:dPt>
          <c:dPt>
            <c:idx val="7"/>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9607-4B62-8EE0-806E724A82FA}"/>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9607-4B62-8EE0-806E724A82FA}"/>
              </c:ext>
            </c:extLst>
          </c:dPt>
          <c:dPt>
            <c:idx val="9"/>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9607-4B62-8EE0-806E724A82FA}"/>
              </c:ext>
            </c:extLst>
          </c:dPt>
          <c:dPt>
            <c:idx val="10"/>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9607-4B62-8EE0-806E724A82FA}"/>
              </c:ext>
            </c:extLst>
          </c:dPt>
          <c:dLbls>
            <c:dLbl>
              <c:idx val="0"/>
              <c:layout>
                <c:manualLayout>
                  <c:x val="-9.638554216867587E-3"/>
                  <c:y val="-2.3959505061867813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07-4B62-8EE0-806E724A82FA}"/>
                </c:ext>
              </c:extLst>
            </c:dLbl>
            <c:dLbl>
              <c:idx val="1"/>
              <c:layout>
                <c:manualLayout>
                  <c:x val="0.20943389305252505"/>
                  <c:y val="-2.2484767529058921E-2"/>
                </c:manualLayout>
              </c:layout>
              <c:numFmt formatCode="0.0%" sourceLinked="0"/>
              <c:spPr>
                <a:solidFill>
                  <a:srgbClr val="FFFFFF"/>
                </a:solidFill>
                <a:ln w="12700">
                  <a:solidFill>
                    <a:srgbClr val="000000"/>
                  </a:solidFill>
                  <a:prstDash val="solid"/>
                </a:ln>
              </c:spPr>
              <c:txPr>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5400411093191665"/>
                      <c:h val="0.1699404761904762"/>
                    </c:manualLayout>
                  </c15:layout>
                </c:ext>
                <c:ext xmlns:c16="http://schemas.microsoft.com/office/drawing/2014/chart" uri="{C3380CC4-5D6E-409C-BE32-E72D297353CC}">
                  <c16:uniqueId val="{00000003-9607-4B62-8EE0-806E724A82FA}"/>
                </c:ext>
              </c:extLst>
            </c:dLbl>
            <c:dLbl>
              <c:idx val="2"/>
              <c:layout>
                <c:manualLayout>
                  <c:x val="1.7954526768491286E-2"/>
                  <c:y val="-2.083333333333333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07-4B62-8EE0-806E724A82FA}"/>
                </c:ext>
              </c:extLst>
            </c:dLbl>
            <c:dLbl>
              <c:idx val="3"/>
              <c:layout>
                <c:manualLayout>
                  <c:x val="0.14064851532112702"/>
                  <c:y val="0.19655254030746155"/>
                </c:manualLayout>
              </c:layout>
              <c:numFmt formatCode="0.0%" sourceLinked="0"/>
              <c:spPr>
                <a:solidFill>
                  <a:srgbClr val="FFFFFF"/>
                </a:solidFill>
                <a:ln w="12700">
                  <a:solidFill>
                    <a:srgbClr val="000000"/>
                  </a:solidFill>
                  <a:prstDash val="solid"/>
                </a:ln>
              </c:spPr>
              <c:txPr>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07-4B62-8EE0-806E724A82FA}"/>
                </c:ext>
              </c:extLst>
            </c:dLbl>
            <c:dLbl>
              <c:idx val="4"/>
              <c:layout>
                <c:manualLayout>
                  <c:x val="-1.9277108433734941E-2"/>
                  <c:y val="2.0833333333333225E-2"/>
                </c:manualLayout>
              </c:layout>
              <c:numFmt formatCode="0.0%" sourceLinked="0"/>
              <c:spPr>
                <a:solidFill>
                  <a:srgbClr val="FFFFFF"/>
                </a:solidFill>
                <a:ln w="12700">
                  <a:solidFill>
                    <a:srgbClr val="000000"/>
                  </a:solidFill>
                  <a:prstDash val="solid"/>
                </a:ln>
              </c:spPr>
              <c:txPr>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607-4B62-8EE0-806E724A82FA}"/>
                </c:ext>
              </c:extLst>
            </c:dLbl>
            <c:dLbl>
              <c:idx val="5"/>
              <c:layout>
                <c:manualLayout>
                  <c:x val="-0.22067634316794738"/>
                  <c:y val="0.1725639763779527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607-4B62-8EE0-806E724A82FA}"/>
                </c:ext>
              </c:extLst>
            </c:dLbl>
            <c:dLbl>
              <c:idx val="6"/>
              <c:layout>
                <c:manualLayout>
                  <c:x val="-0.22588925781867628"/>
                  <c:y val="5.687078177727773E-2"/>
                </c:manualLayout>
              </c:layout>
              <c:numFmt formatCode="0.0%" sourceLinked="0"/>
              <c:spPr>
                <a:solidFill>
                  <a:srgbClr val="FFFFFF"/>
                </a:solidFill>
                <a:ln w="12700">
                  <a:solidFill>
                    <a:srgbClr val="000000"/>
                  </a:solidFill>
                  <a:prstDash val="solid"/>
                </a:ln>
              </c:spPr>
              <c:txPr>
                <a:bodyPr/>
                <a:lstStyle/>
                <a:p>
                  <a:pPr algn="ctr" rtl="0">
                    <a:defRPr lang="en-US" altLang="ja-JP" sz="900" b="0" i="0" u="none" strike="noStrike" kern="1200"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9607-4B62-8EE0-806E724A82FA}"/>
                </c:ext>
              </c:extLst>
            </c:dLbl>
            <c:dLbl>
              <c:idx val="7"/>
              <c:layout>
                <c:manualLayout>
                  <c:x val="-0.21951895772064636"/>
                  <c:y val="-4.1757827146606731E-2"/>
                </c:manualLayout>
              </c:layout>
              <c:numFmt formatCode="0.0%" sourceLinked="0"/>
              <c:spPr>
                <a:solidFill>
                  <a:srgbClr val="FFFFFF"/>
                </a:solidFill>
                <a:ln w="12700">
                  <a:solidFill>
                    <a:srgbClr val="000000"/>
                  </a:solidFill>
                  <a:prstDash val="solid"/>
                </a:ln>
              </c:spPr>
              <c:txPr>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9607-4B62-8EE0-806E724A82FA}"/>
                </c:ext>
              </c:extLst>
            </c:dLbl>
            <c:dLbl>
              <c:idx val="8"/>
              <c:layout>
                <c:manualLayout>
                  <c:x val="-0.19598393574297188"/>
                  <c:y val="-0.1428571428571428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9607-4B62-8EE0-806E724A82FA}"/>
                </c:ext>
              </c:extLst>
            </c:dLbl>
            <c:dLbl>
              <c:idx val="9"/>
              <c:layout>
                <c:manualLayout>
                  <c:x val="-0.1765662323919695"/>
                  <c:y val="-0.17673306269478872"/>
                </c:manualLayout>
              </c:layout>
              <c:numFmt formatCode="0.0%" sourceLinked="0"/>
              <c:spPr>
                <a:solidFill>
                  <a:srgbClr val="FFFFFF"/>
                </a:solidFill>
                <a:ln w="12700">
                  <a:solidFill>
                    <a:srgbClr val="000000"/>
                  </a:solidFill>
                  <a:prstDash val="solid"/>
                </a:ln>
                <a:effectLst/>
              </c:spPr>
              <c:txPr>
                <a:bodyPr wrap="square" lIns="38100" tIns="19050" rIns="38100" bIns="19050" anchor="ctr">
                  <a:no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861632356196439"/>
                      <c:h val="0.11537425009373826"/>
                    </c:manualLayout>
                  </c15:layout>
                </c:ext>
                <c:ext xmlns:c16="http://schemas.microsoft.com/office/drawing/2014/chart" uri="{C3380CC4-5D6E-409C-BE32-E72D297353CC}">
                  <c16:uniqueId val="{00000013-9607-4B62-8EE0-806E724A82FA}"/>
                </c:ext>
              </c:extLst>
            </c:dLbl>
            <c:dLbl>
              <c:idx val="10"/>
              <c:layout>
                <c:manualLayout>
                  <c:x val="9.6385542168674117E-3"/>
                  <c:y val="-0.178571428571428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9607-4B62-8EE0-806E724A82FA}"/>
                </c:ext>
              </c:extLst>
            </c:dLbl>
            <c:dLbl>
              <c:idx val="11"/>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9607-4B62-8EE0-806E724A82FA}"/>
                </c:ext>
              </c:extLst>
            </c:dLbl>
            <c:numFmt formatCode="0.0%" sourceLinked="0"/>
            <c:spPr>
              <a:solidFill>
                <a:srgbClr val="FFFFFF"/>
              </a:solidFill>
              <a:ln w="12700">
                <a:solidFill>
                  <a:srgbClr val="000000"/>
                </a:solidFill>
                <a:prstDash val="solid"/>
              </a:ln>
              <a:effectLst/>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(グラフ!$H$8:$H$18,グラフ!$J$8:$J$18)</c:f>
              <c:strCache>
                <c:ptCount val="22"/>
                <c:pt idx="0">
                  <c:v>第一種低層住居専用地域</c:v>
                </c:pt>
                <c:pt idx="1">
                  <c:v>第二種低層住居専用地域</c:v>
                </c:pt>
                <c:pt idx="2">
                  <c:v>第一種中高層住居専用地域</c:v>
                </c:pt>
                <c:pt idx="3">
                  <c:v>第二種中高層住居専用地域</c:v>
                </c:pt>
                <c:pt idx="4">
                  <c:v>第一種住居地域</c:v>
                </c:pt>
                <c:pt idx="5">
                  <c:v>第二種住居地域</c:v>
                </c:pt>
                <c:pt idx="6">
                  <c:v>準住居地域</c:v>
                </c:pt>
                <c:pt idx="7">
                  <c:v>近隣商業地域</c:v>
                </c:pt>
                <c:pt idx="8">
                  <c:v>商業地域</c:v>
                </c:pt>
                <c:pt idx="9">
                  <c:v>準工業地域</c:v>
                </c:pt>
                <c:pt idx="10">
                  <c:v>工業専用地域</c:v>
                </c:pt>
                <c:pt idx="11">
                  <c:v>19.7%</c:v>
                </c:pt>
                <c:pt idx="12">
                  <c:v>4.8%</c:v>
                </c:pt>
                <c:pt idx="13">
                  <c:v>22.4%</c:v>
                </c:pt>
                <c:pt idx="14">
                  <c:v>3.8%</c:v>
                </c:pt>
                <c:pt idx="15">
                  <c:v>15.8%</c:v>
                </c:pt>
                <c:pt idx="16">
                  <c:v>6.5%</c:v>
                </c:pt>
                <c:pt idx="17">
                  <c:v>2.4%</c:v>
                </c:pt>
                <c:pt idx="18">
                  <c:v>2.3%</c:v>
                </c:pt>
                <c:pt idx="19">
                  <c:v>4.8%</c:v>
                </c:pt>
                <c:pt idx="20">
                  <c:v>13.6%</c:v>
                </c:pt>
                <c:pt idx="21">
                  <c:v>3.9%</c:v>
                </c:pt>
              </c:strCache>
            </c:strRef>
          </c:cat>
          <c:val>
            <c:numRef>
              <c:f>グラフ!$I$8:$I$18</c:f>
              <c:numCache>
                <c:formatCode>#,##0.0_);[Red]\(#,##0.0\)</c:formatCode>
                <c:ptCount val="11"/>
                <c:pt idx="0">
                  <c:v>299.59999999999997</c:v>
                </c:pt>
                <c:pt idx="1">
                  <c:v>73.300000000000011</c:v>
                </c:pt>
                <c:pt idx="2">
                  <c:v>341</c:v>
                </c:pt>
                <c:pt idx="3">
                  <c:v>57.1</c:v>
                </c:pt>
                <c:pt idx="4">
                  <c:v>240.8</c:v>
                </c:pt>
                <c:pt idx="5">
                  <c:v>98.300000000000011</c:v>
                </c:pt>
                <c:pt idx="6">
                  <c:v>36.199999999999996</c:v>
                </c:pt>
                <c:pt idx="7">
                  <c:v>35.5</c:v>
                </c:pt>
                <c:pt idx="8">
                  <c:v>73.2</c:v>
                </c:pt>
                <c:pt idx="9">
                  <c:v>207.3</c:v>
                </c:pt>
                <c:pt idx="10">
                  <c:v>59.2</c:v>
                </c:pt>
              </c:numCache>
            </c:numRef>
          </c:val>
          <c:extLst>
            <c:ext xmlns:c16="http://schemas.microsoft.com/office/drawing/2014/chart" uri="{C3380CC4-5D6E-409C-BE32-E72D297353CC}">
              <c16:uniqueId val="{00000017-9607-4B62-8EE0-806E724A82FA}"/>
            </c:ext>
          </c:extLst>
        </c:ser>
        <c:dLbls>
          <c:showLegendKey val="0"/>
          <c:showVal val="0"/>
          <c:showCatName val="0"/>
          <c:showSerName val="0"/>
          <c:showPercent val="0"/>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令和５年度</a:t>
            </a:r>
          </a:p>
        </c:rich>
      </c:tx>
      <c:layout>
        <c:manualLayout>
          <c:xMode val="edge"/>
          <c:yMode val="edge"/>
          <c:x val="0.4386700642011585"/>
          <c:y val="4.8148518020613276E-2"/>
        </c:manualLayout>
      </c:layout>
      <c:overlay val="0"/>
      <c:spPr>
        <a:noFill/>
        <a:ln w="12700">
          <a:solidFill>
            <a:srgbClr val="000000"/>
          </a:solidFill>
          <a:prstDash val="solid"/>
        </a:ln>
      </c:spPr>
    </c:title>
    <c:autoTitleDeleted val="0"/>
    <c:plotArea>
      <c:layout>
        <c:manualLayout>
          <c:layoutTarget val="inner"/>
          <c:xMode val="edge"/>
          <c:yMode val="edge"/>
          <c:x val="7.6012947361171784E-2"/>
          <c:y val="0.18871237436783864"/>
          <c:w val="0.84918742300069661"/>
          <c:h val="0.71041777094936198"/>
        </c:manualLayout>
      </c:layout>
      <c:doughnutChart>
        <c:varyColors val="1"/>
        <c:ser>
          <c:idx val="0"/>
          <c:order val="0"/>
          <c:spPr>
            <a:solidFill>
              <a:srgbClr val="FFFFFF"/>
            </a:solidFill>
            <a:ln w="12700">
              <a:solidFill>
                <a:srgbClr val="000000"/>
              </a:solidFill>
              <a:prstDash val="solid"/>
            </a:ln>
          </c:spPr>
          <c:dPt>
            <c:idx val="0"/>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CFE9-44F8-AD43-1420F4FFD858}"/>
              </c:ext>
            </c:extLst>
          </c:dPt>
          <c:dPt>
            <c:idx val="1"/>
            <c:bubble3D val="0"/>
            <c:spPr>
              <a:pattFill prst="dash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CFE9-44F8-AD43-1420F4FFD858}"/>
              </c:ext>
            </c:extLst>
          </c:dPt>
          <c:dPt>
            <c:idx val="2"/>
            <c:bubble3D val="0"/>
            <c:spPr>
              <a:solidFill>
                <a:sysClr val="window" lastClr="FFFFFF">
                  <a:lumMod val="95000"/>
                </a:sysClr>
              </a:solidFill>
              <a:ln w="12700">
                <a:solidFill>
                  <a:srgbClr val="000000"/>
                </a:solidFill>
                <a:prstDash val="solid"/>
              </a:ln>
            </c:spPr>
            <c:extLst>
              <c:ext xmlns:c16="http://schemas.microsoft.com/office/drawing/2014/chart" uri="{C3380CC4-5D6E-409C-BE32-E72D297353CC}">
                <c16:uniqueId val="{00000005-CFE9-44F8-AD43-1420F4FFD858}"/>
              </c:ext>
            </c:extLst>
          </c:dPt>
          <c:dPt>
            <c:idx val="3"/>
            <c:bubble3D val="0"/>
            <c:spPr>
              <a:pattFill prst="dk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CFE9-44F8-AD43-1420F4FFD858}"/>
              </c:ext>
            </c:extLst>
          </c:dPt>
          <c:dPt>
            <c:idx val="4"/>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CFE9-44F8-AD43-1420F4FFD858}"/>
              </c:ext>
            </c:extLst>
          </c:dPt>
          <c:dPt>
            <c:idx val="5"/>
            <c:bubble3D val="0"/>
            <c:spPr>
              <a:pattFill prst="horzBri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CFE9-44F8-AD43-1420F4FFD858}"/>
              </c:ext>
            </c:extLst>
          </c:dPt>
          <c:dPt>
            <c:idx val="6"/>
            <c:bubble3D val="0"/>
            <c:spPr>
              <a:pattFill prst="smConfetti">
                <a:fgClr>
                  <a:sysClr val="windowText" lastClr="000000"/>
                </a:fgClr>
                <a:bgClr>
                  <a:sysClr val="window" lastClr="FFFFFF"/>
                </a:bgClr>
              </a:pattFill>
              <a:ln w="12700">
                <a:solidFill>
                  <a:srgbClr val="000000"/>
                </a:solidFill>
                <a:prstDash val="solid"/>
              </a:ln>
            </c:spPr>
            <c:extLst>
              <c:ext xmlns:c16="http://schemas.microsoft.com/office/drawing/2014/chart" uri="{C3380CC4-5D6E-409C-BE32-E72D297353CC}">
                <c16:uniqueId val="{0000000D-CFE9-44F8-AD43-1420F4FFD858}"/>
              </c:ext>
            </c:extLst>
          </c:dPt>
          <c:dLbls>
            <c:dLbl>
              <c:idx val="0"/>
              <c:layout>
                <c:manualLayout>
                  <c:x val="4.6647230320699708E-2"/>
                  <c:y val="-0.100813008130081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FE9-44F8-AD43-1420F4FFD858}"/>
                </c:ext>
              </c:extLst>
            </c:dLbl>
            <c:dLbl>
              <c:idx val="1"/>
              <c:layout>
                <c:manualLayout>
                  <c:x val="0.1370207295516632"/>
                  <c:y val="-6.9573266756289623E-2"/>
                </c:manualLayout>
              </c:layout>
              <c:numFmt formatCode="0.0%" sourceLinked="0"/>
              <c:spPr>
                <a:solidFill>
                  <a:srgbClr val="FFFFFF"/>
                </a:solidFill>
                <a:ln w="12700">
                  <a:solidFill>
                    <a:srgbClr val="000000"/>
                  </a:solidFill>
                  <a:prstDash val="solid"/>
                </a:ln>
              </c:spPr>
              <c:txPr>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E9-44F8-AD43-1420F4FFD858}"/>
                </c:ext>
              </c:extLst>
            </c:dLbl>
            <c:dLbl>
              <c:idx val="2"/>
              <c:layout>
                <c:manualLayout>
                  <c:x val="0.14382896015549107"/>
                  <c:y val="-6.5040650406504724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CFE9-44F8-AD43-1420F4FFD858}"/>
                </c:ext>
              </c:extLst>
            </c:dLbl>
            <c:dLbl>
              <c:idx val="3"/>
              <c:layout>
                <c:manualLayout>
                  <c:x val="9.8956405959459343E-2"/>
                  <c:y val="-2.2577811919851504E-2"/>
                </c:manualLayout>
              </c:layout>
              <c:numFmt formatCode="0.0%" sourceLinked="0"/>
              <c:spPr>
                <a:solidFill>
                  <a:srgbClr val="FFFFFF"/>
                </a:solidFill>
                <a:ln w="12700">
                  <a:solidFill>
                    <a:srgbClr val="000000"/>
                  </a:solidFill>
                  <a:prstDash val="solid"/>
                </a:ln>
              </c:spPr>
              <c:txPr>
                <a:bodyPr/>
                <a:lstStyle/>
                <a:p>
                  <a:pPr algn="ctr" rtl="0">
                    <a:defRPr lang="en-US" altLang="ja-JP" sz="1100" b="0" i="0" u="none" strike="noStrike" kern="1200"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FE9-44F8-AD43-1420F4FFD858}"/>
                </c:ext>
              </c:extLst>
            </c:dLbl>
            <c:dLbl>
              <c:idx val="4"/>
              <c:layout>
                <c:manualLayout>
                  <c:x val="-5.830903790087473E-2"/>
                  <c:y val="-0.23089430894308938"/>
                </c:manualLayout>
              </c:layout>
              <c:numFmt formatCode="0.0%" sourceLinked="0"/>
              <c:spPr>
                <a:solidFill>
                  <a:srgbClr val="FFFFFF"/>
                </a:solidFill>
                <a:ln w="12700">
                  <a:solidFill>
                    <a:srgbClr val="000000"/>
                  </a:solidFill>
                  <a:prstDash val="solid"/>
                </a:ln>
              </c:spPr>
              <c:txPr>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FE9-44F8-AD43-1420F4FFD858}"/>
                </c:ext>
              </c:extLst>
            </c:dLbl>
            <c:dLbl>
              <c:idx val="5"/>
              <c:layout>
                <c:manualLayout>
                  <c:x val="-0.10762164933464974"/>
                  <c:y val="0.1374252608667822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FE9-44F8-AD43-1420F4FFD858}"/>
                </c:ext>
              </c:extLst>
            </c:dLbl>
            <c:dLbl>
              <c:idx val="6"/>
              <c:layout>
                <c:manualLayout>
                  <c:x val="-3.4064109333272113E-2"/>
                  <c:y val="-0.1052698290762435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CFE9-44F8-AD43-1420F4FFD858}"/>
                </c:ext>
              </c:extLst>
            </c:dLbl>
            <c:dLbl>
              <c:idx val="7"/>
              <c:layout>
                <c:manualLayout>
                  <c:x val="-0.22617831482281897"/>
                  <c:y val="-3.7015152266327858E-2"/>
                </c:manualLayout>
              </c:layout>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CFE9-44F8-AD43-1420F4FFD858}"/>
                </c:ext>
              </c:extLst>
            </c:dLbl>
            <c:dLbl>
              <c:idx val="8"/>
              <c:layout>
                <c:manualLayout>
                  <c:x val="-0.19125652252895567"/>
                  <c:y val="-0.2078930952440924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CFE9-44F8-AD43-1420F4FFD858}"/>
                </c:ext>
              </c:extLst>
            </c:dLbl>
            <c:dLbl>
              <c:idx val="9"/>
              <c:layout>
                <c:manualLayout>
                  <c:x val="-9.4979297038943946E-3"/>
                  <c:y val="3.2839583170916052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0-CFE9-44F8-AD43-1420F4FFD858}"/>
                </c:ext>
              </c:extLst>
            </c:dLbl>
            <c:dLbl>
              <c:idx val="10"/>
              <c:layout>
                <c:manualLayout>
                  <c:x val="-0.24294288989533322"/>
                  <c:y val="-0.1798088613957052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CFE9-44F8-AD43-1420F4FFD858}"/>
                </c:ext>
              </c:extLst>
            </c:dLbl>
            <c:dLbl>
              <c:idx val="11"/>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2-CFE9-44F8-AD43-1420F4FFD858}"/>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グラフ!$H$37:$N$37</c:f>
              <c:strCache>
                <c:ptCount val="7"/>
                <c:pt idx="0">
                  <c:v>街区公園</c:v>
                </c:pt>
                <c:pt idx="1">
                  <c:v>近隣公園</c:v>
                </c:pt>
                <c:pt idx="2">
                  <c:v>地区公園</c:v>
                </c:pt>
                <c:pt idx="3">
                  <c:v>総合公園</c:v>
                </c:pt>
                <c:pt idx="4">
                  <c:v>運動公園</c:v>
                </c:pt>
                <c:pt idx="5">
                  <c:v>墓地公園</c:v>
                </c:pt>
                <c:pt idx="6">
                  <c:v>都市緑地</c:v>
                </c:pt>
              </c:strCache>
            </c:strRef>
          </c:cat>
          <c:val>
            <c:numRef>
              <c:f>グラフ!$H$38:$N$38</c:f>
              <c:numCache>
                <c:formatCode>General</c:formatCode>
                <c:ptCount val="7"/>
                <c:pt idx="0">
                  <c:v>4.75</c:v>
                </c:pt>
                <c:pt idx="1">
                  <c:v>9.27</c:v>
                </c:pt>
                <c:pt idx="2">
                  <c:v>4.9000000000000004</c:v>
                </c:pt>
                <c:pt idx="3" formatCode="0.00_ ">
                  <c:v>50.7</c:v>
                </c:pt>
                <c:pt idx="4" formatCode="0.00_ ">
                  <c:v>14.6</c:v>
                </c:pt>
                <c:pt idx="5" formatCode="0.00_ ">
                  <c:v>7.2</c:v>
                </c:pt>
                <c:pt idx="6" formatCode="0.00_ ">
                  <c:v>8.59</c:v>
                </c:pt>
              </c:numCache>
            </c:numRef>
          </c:val>
          <c:extLst>
            <c:ext xmlns:c16="http://schemas.microsoft.com/office/drawing/2014/chart" uri="{C3380CC4-5D6E-409C-BE32-E72D297353CC}">
              <c16:uniqueId val="{00000013-CFE9-44F8-AD43-1420F4FFD858}"/>
            </c:ext>
          </c:extLst>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142875</xdr:colOff>
      <xdr:row>35</xdr:row>
      <xdr:rowOff>142875</xdr:rowOff>
    </xdr:from>
    <xdr:to>
      <xdr:col>2</xdr:col>
      <xdr:colOff>695325</xdr:colOff>
      <xdr:row>35</xdr:row>
      <xdr:rowOff>142875</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1343025" y="9420225"/>
          <a:ext cx="552450" cy="0"/>
        </a:xfrm>
        <a:prstGeom prst="line">
          <a:avLst/>
        </a:prstGeom>
        <a:noFill/>
        <a:ln w="9360">
          <a:solidFill>
            <a:srgbClr val="000000"/>
          </a:solidFill>
          <a:miter lim="800000"/>
          <a:headEnd/>
          <a:tailEnd/>
        </a:ln>
      </xdr:spPr>
    </xdr:sp>
    <xdr:clientData/>
  </xdr:twoCellAnchor>
  <xdr:twoCellAnchor>
    <xdr:from>
      <xdr:col>5</xdr:col>
      <xdr:colOff>47625</xdr:colOff>
      <xdr:row>35</xdr:row>
      <xdr:rowOff>123825</xdr:rowOff>
    </xdr:from>
    <xdr:to>
      <xdr:col>6</xdr:col>
      <xdr:colOff>28575</xdr:colOff>
      <xdr:row>35</xdr:row>
      <xdr:rowOff>123825</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3590925" y="9401175"/>
          <a:ext cx="762000" cy="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304800</xdr:colOff>
      <xdr:row>16</xdr:row>
      <xdr:rowOff>76200</xdr:rowOff>
    </xdr:from>
    <xdr:to>
      <xdr:col>8</xdr:col>
      <xdr:colOff>457200</xdr:colOff>
      <xdr:row>30</xdr:row>
      <xdr:rowOff>123825</xdr:rowOff>
    </xdr:to>
    <xdr:sp macro="" textlink="">
      <xdr:nvSpPr>
        <xdr:cNvPr id="2" name="AutoShape 11">
          <a:extLst>
            <a:ext uri="{FF2B5EF4-FFF2-40B4-BE49-F238E27FC236}">
              <a16:creationId xmlns:a16="http://schemas.microsoft.com/office/drawing/2014/main" id="{2F356A0B-DD85-4789-BFEC-1F80C11825A6}"/>
            </a:ext>
          </a:extLst>
        </xdr:cNvPr>
        <xdr:cNvSpPr>
          <a:spLocks/>
        </xdr:cNvSpPr>
      </xdr:nvSpPr>
      <xdr:spPr bwMode="auto">
        <a:xfrm>
          <a:off x="4591050" y="2809875"/>
          <a:ext cx="152400" cy="2124075"/>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295275</xdr:colOff>
      <xdr:row>48</xdr:row>
      <xdr:rowOff>76200</xdr:rowOff>
    </xdr:from>
    <xdr:to>
      <xdr:col>8</xdr:col>
      <xdr:colOff>447675</xdr:colOff>
      <xdr:row>62</xdr:row>
      <xdr:rowOff>123825</xdr:rowOff>
    </xdr:to>
    <xdr:sp macro="" textlink="">
      <xdr:nvSpPr>
        <xdr:cNvPr id="3" name="AutoShape 12">
          <a:extLst>
            <a:ext uri="{FF2B5EF4-FFF2-40B4-BE49-F238E27FC236}">
              <a16:creationId xmlns:a16="http://schemas.microsoft.com/office/drawing/2014/main" id="{724C61D0-D7FD-4BC3-B6A4-4494A61BF5B5}"/>
            </a:ext>
          </a:extLst>
        </xdr:cNvPr>
        <xdr:cNvSpPr>
          <a:spLocks/>
        </xdr:cNvSpPr>
      </xdr:nvSpPr>
      <xdr:spPr bwMode="auto">
        <a:xfrm>
          <a:off x="4581525" y="7410450"/>
          <a:ext cx="152400" cy="1981200"/>
        </a:xfrm>
        <a:prstGeom prst="rightBrace">
          <a:avLst>
            <a:gd name="adj1" fmla="val 108333"/>
            <a:gd name="adj2" fmla="val 50000"/>
          </a:avLst>
        </a:prstGeom>
        <a:noFill/>
        <a:ln w="9525">
          <a:solidFill>
            <a:srgbClr val="000000"/>
          </a:solidFill>
          <a:round/>
          <a:headEnd/>
          <a:tailEnd/>
        </a:ln>
      </xdr:spPr>
    </xdr:sp>
    <xdr:clientData/>
  </xdr:twoCellAnchor>
  <xdr:twoCellAnchor>
    <xdr:from>
      <xdr:col>8</xdr:col>
      <xdr:colOff>304800</xdr:colOff>
      <xdr:row>16</xdr:row>
      <xdr:rowOff>76200</xdr:rowOff>
    </xdr:from>
    <xdr:to>
      <xdr:col>8</xdr:col>
      <xdr:colOff>457200</xdr:colOff>
      <xdr:row>30</xdr:row>
      <xdr:rowOff>123825</xdr:rowOff>
    </xdr:to>
    <xdr:sp macro="" textlink="">
      <xdr:nvSpPr>
        <xdr:cNvPr id="4" name="AutoShape 11">
          <a:extLst>
            <a:ext uri="{FF2B5EF4-FFF2-40B4-BE49-F238E27FC236}">
              <a16:creationId xmlns:a16="http://schemas.microsoft.com/office/drawing/2014/main" id="{1D5E4E94-5A49-481A-9730-C33DC342C678}"/>
            </a:ext>
          </a:extLst>
        </xdr:cNvPr>
        <xdr:cNvSpPr>
          <a:spLocks/>
        </xdr:cNvSpPr>
      </xdr:nvSpPr>
      <xdr:spPr bwMode="auto">
        <a:xfrm>
          <a:off x="4591050" y="2752725"/>
          <a:ext cx="152400" cy="2124075"/>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295275</xdr:colOff>
      <xdr:row>48</xdr:row>
      <xdr:rowOff>76200</xdr:rowOff>
    </xdr:from>
    <xdr:to>
      <xdr:col>8</xdr:col>
      <xdr:colOff>447675</xdr:colOff>
      <xdr:row>62</xdr:row>
      <xdr:rowOff>123825</xdr:rowOff>
    </xdr:to>
    <xdr:sp macro="" textlink="">
      <xdr:nvSpPr>
        <xdr:cNvPr id="5" name="AutoShape 12">
          <a:extLst>
            <a:ext uri="{FF2B5EF4-FFF2-40B4-BE49-F238E27FC236}">
              <a16:creationId xmlns:a16="http://schemas.microsoft.com/office/drawing/2014/main" id="{0FC0BBC8-5A5D-45D3-BB36-D5C53F9B1A70}"/>
            </a:ext>
          </a:extLst>
        </xdr:cNvPr>
        <xdr:cNvSpPr>
          <a:spLocks/>
        </xdr:cNvSpPr>
      </xdr:nvSpPr>
      <xdr:spPr bwMode="auto">
        <a:xfrm>
          <a:off x="4581525" y="7410450"/>
          <a:ext cx="152400" cy="1981200"/>
        </a:xfrm>
        <a:prstGeom prst="rightBrace">
          <a:avLst>
            <a:gd name="adj1" fmla="val 108333"/>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238125</xdr:colOff>
      <xdr:row>17</xdr:row>
      <xdr:rowOff>28576</xdr:rowOff>
    </xdr:from>
    <xdr:to>
      <xdr:col>8</xdr:col>
      <xdr:colOff>352425</xdr:colOff>
      <xdr:row>22</xdr:row>
      <xdr:rowOff>120254</xdr:rowOff>
    </xdr:to>
    <xdr:sp macro="" textlink="">
      <xdr:nvSpPr>
        <xdr:cNvPr id="2" name="AutoShape 11">
          <a:extLst>
            <a:ext uri="{FF2B5EF4-FFF2-40B4-BE49-F238E27FC236}">
              <a16:creationId xmlns:a16="http://schemas.microsoft.com/office/drawing/2014/main" id="{7E49195B-0553-4CE1-8D33-0F5293B36019}"/>
            </a:ext>
          </a:extLst>
        </xdr:cNvPr>
        <xdr:cNvSpPr>
          <a:spLocks/>
        </xdr:cNvSpPr>
      </xdr:nvSpPr>
      <xdr:spPr bwMode="auto">
        <a:xfrm>
          <a:off x="4524375" y="2762251"/>
          <a:ext cx="114300" cy="796528"/>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238125</xdr:colOff>
      <xdr:row>17</xdr:row>
      <xdr:rowOff>28576</xdr:rowOff>
    </xdr:from>
    <xdr:to>
      <xdr:col>8</xdr:col>
      <xdr:colOff>352425</xdr:colOff>
      <xdr:row>22</xdr:row>
      <xdr:rowOff>120254</xdr:rowOff>
    </xdr:to>
    <xdr:sp macro="" textlink="">
      <xdr:nvSpPr>
        <xdr:cNvPr id="3" name="AutoShape 11">
          <a:extLst>
            <a:ext uri="{FF2B5EF4-FFF2-40B4-BE49-F238E27FC236}">
              <a16:creationId xmlns:a16="http://schemas.microsoft.com/office/drawing/2014/main" id="{15D6B075-F0A3-4F22-B31D-19D2ECFD1314}"/>
            </a:ext>
          </a:extLst>
        </xdr:cNvPr>
        <xdr:cNvSpPr>
          <a:spLocks/>
        </xdr:cNvSpPr>
      </xdr:nvSpPr>
      <xdr:spPr bwMode="auto">
        <a:xfrm>
          <a:off x="4524375" y="2762251"/>
          <a:ext cx="114300" cy="796528"/>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238125</xdr:colOff>
      <xdr:row>17</xdr:row>
      <xdr:rowOff>28576</xdr:rowOff>
    </xdr:from>
    <xdr:to>
      <xdr:col>8</xdr:col>
      <xdr:colOff>352425</xdr:colOff>
      <xdr:row>22</xdr:row>
      <xdr:rowOff>120254</xdr:rowOff>
    </xdr:to>
    <xdr:sp macro="" textlink="">
      <xdr:nvSpPr>
        <xdr:cNvPr id="4" name="AutoShape 11">
          <a:extLst>
            <a:ext uri="{FF2B5EF4-FFF2-40B4-BE49-F238E27FC236}">
              <a16:creationId xmlns:a16="http://schemas.microsoft.com/office/drawing/2014/main" id="{E632993C-4DF8-4D09-9EA9-2BAA24D84A3F}"/>
            </a:ext>
          </a:extLst>
        </xdr:cNvPr>
        <xdr:cNvSpPr>
          <a:spLocks/>
        </xdr:cNvSpPr>
      </xdr:nvSpPr>
      <xdr:spPr bwMode="auto">
        <a:xfrm>
          <a:off x="4524375" y="2762251"/>
          <a:ext cx="114300" cy="796528"/>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329712</xdr:colOff>
      <xdr:row>49</xdr:row>
      <xdr:rowOff>28576</xdr:rowOff>
    </xdr:from>
    <xdr:to>
      <xdr:col>8</xdr:col>
      <xdr:colOff>511407</xdr:colOff>
      <xdr:row>62</xdr:row>
      <xdr:rowOff>109903</xdr:rowOff>
    </xdr:to>
    <xdr:sp macro="" textlink="">
      <xdr:nvSpPr>
        <xdr:cNvPr id="5" name="AutoShape 11">
          <a:extLst>
            <a:ext uri="{FF2B5EF4-FFF2-40B4-BE49-F238E27FC236}">
              <a16:creationId xmlns:a16="http://schemas.microsoft.com/office/drawing/2014/main" id="{41AF6A12-9B1A-490A-9F4C-32F6C3B92949}"/>
            </a:ext>
          </a:extLst>
        </xdr:cNvPr>
        <xdr:cNvSpPr>
          <a:spLocks/>
        </xdr:cNvSpPr>
      </xdr:nvSpPr>
      <xdr:spPr bwMode="auto">
        <a:xfrm>
          <a:off x="4615962" y="7277101"/>
          <a:ext cx="181695" cy="1814877"/>
        </a:xfrm>
        <a:prstGeom prst="rightBrace">
          <a:avLst>
            <a:gd name="adj1" fmla="val 116146"/>
            <a:gd name="adj2" fmla="val 50408"/>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7</xdr:row>
      <xdr:rowOff>9525</xdr:rowOff>
    </xdr:from>
    <xdr:to>
      <xdr:col>2</xdr:col>
      <xdr:colOff>600075</xdr:colOff>
      <xdr:row>31</xdr:row>
      <xdr:rowOff>57150</xdr:rowOff>
    </xdr:to>
    <xdr:graphicFrame macro="">
      <xdr:nvGraphicFramePr>
        <xdr:cNvPr id="4097" name="Chart 1">
          <a:extLst>
            <a:ext uri="{FF2B5EF4-FFF2-40B4-BE49-F238E27FC236}">
              <a16:creationId xmlns:a16="http://schemas.microsoft.com/office/drawing/2014/main" id="{00000000-0008-0000-09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6</xdr:row>
      <xdr:rowOff>95250</xdr:rowOff>
    </xdr:from>
    <xdr:to>
      <xdr:col>2</xdr:col>
      <xdr:colOff>723900</xdr:colOff>
      <xdr:row>30</xdr:row>
      <xdr:rowOff>142875</xdr:rowOff>
    </xdr:to>
    <xdr:graphicFrame macro="">
      <xdr:nvGraphicFramePr>
        <xdr:cNvPr id="4098" name="Chart 3">
          <a:extLst>
            <a:ext uri="{FF2B5EF4-FFF2-40B4-BE49-F238E27FC236}">
              <a16:creationId xmlns:a16="http://schemas.microsoft.com/office/drawing/2014/main" id="{00000000-0008-0000-09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1038225</xdr:colOff>
      <xdr:row>37</xdr:row>
      <xdr:rowOff>66675</xdr:rowOff>
    </xdr:from>
    <xdr:to>
      <xdr:col>7</xdr:col>
      <xdr:colOff>0</xdr:colOff>
      <xdr:row>67</xdr:row>
      <xdr:rowOff>114300</xdr:rowOff>
    </xdr:to>
    <xdr:graphicFrame macro="">
      <xdr:nvGraphicFramePr>
        <xdr:cNvPr id="4099" name="Chart 16">
          <a:extLst>
            <a:ext uri="{FF2B5EF4-FFF2-40B4-BE49-F238E27FC236}">
              <a16:creationId xmlns:a16="http://schemas.microsoft.com/office/drawing/2014/main" id="{00000000-0008-0000-0900-000003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619125</xdr:colOff>
      <xdr:row>6</xdr:row>
      <xdr:rowOff>0</xdr:rowOff>
    </xdr:from>
    <xdr:to>
      <xdr:col>5</xdr:col>
      <xdr:colOff>1257300</xdr:colOff>
      <xdr:row>34</xdr:row>
      <xdr:rowOff>0</xdr:rowOff>
    </xdr:to>
    <xdr:graphicFrame macro="">
      <xdr:nvGraphicFramePr>
        <xdr:cNvPr id="4101" name="グラフ 17">
          <a:extLst>
            <a:ext uri="{FF2B5EF4-FFF2-40B4-BE49-F238E27FC236}">
              <a16:creationId xmlns:a16="http://schemas.microsoft.com/office/drawing/2014/main" id="{00000000-0008-0000-09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37</xdr:row>
      <xdr:rowOff>28575</xdr:rowOff>
    </xdr:from>
    <xdr:to>
      <xdr:col>2</xdr:col>
      <xdr:colOff>1057275</xdr:colOff>
      <xdr:row>62</xdr:row>
      <xdr:rowOff>123825</xdr:rowOff>
    </xdr:to>
    <xdr:graphicFrame macro="">
      <xdr:nvGraphicFramePr>
        <xdr:cNvPr id="4103" name="グラフ 20">
          <a:extLst>
            <a:ext uri="{FF2B5EF4-FFF2-40B4-BE49-F238E27FC236}">
              <a16:creationId xmlns:a16="http://schemas.microsoft.com/office/drawing/2014/main" id="{00000000-0008-0000-0900-000007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219075</xdr:colOff>
      <xdr:row>49</xdr:row>
      <xdr:rowOff>133350</xdr:rowOff>
    </xdr:from>
    <xdr:to>
      <xdr:col>1</xdr:col>
      <xdr:colOff>857250</xdr:colOff>
      <xdr:row>52</xdr:row>
      <xdr:rowOff>95249</xdr:rowOff>
    </xdr:to>
    <xdr:sp macro="" textlink="">
      <xdr:nvSpPr>
        <xdr:cNvPr id="9765" name="Rectangle 359">
          <a:extLst>
            <a:ext uri="{FF2B5EF4-FFF2-40B4-BE49-F238E27FC236}">
              <a16:creationId xmlns:a16="http://schemas.microsoft.com/office/drawing/2014/main" id="{00000000-0008-0000-0900-000025260000}"/>
            </a:ext>
          </a:extLst>
        </xdr:cNvPr>
        <xdr:cNvSpPr>
          <a:spLocks noChangeArrowheads="1"/>
        </xdr:cNvSpPr>
      </xdr:nvSpPr>
      <xdr:spPr bwMode="auto">
        <a:xfrm>
          <a:off x="1323975" y="7667625"/>
          <a:ext cx="638175" cy="4190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総面積</a:t>
          </a:r>
        </a:p>
        <a:p>
          <a:pPr algn="ctr" rtl="0">
            <a:defRPr sz="1000"/>
          </a:pPr>
          <a:r>
            <a:rPr lang="en-US" altLang="ja-JP" sz="1000" b="0" i="0" u="none" strike="noStrike" baseline="0">
              <a:solidFill>
                <a:srgbClr val="000000"/>
              </a:solidFill>
              <a:latin typeface="ＭＳ ゴシック"/>
              <a:ea typeface="ＭＳ ゴシック"/>
            </a:rPr>
            <a:t>100.10ha</a:t>
          </a:r>
        </a:p>
      </xdr:txBody>
    </xdr:sp>
    <xdr:clientData/>
  </xdr:twoCellAnchor>
  <xdr:twoCellAnchor>
    <xdr:from>
      <xdr:col>4</xdr:col>
      <xdr:colOff>114300</xdr:colOff>
      <xdr:row>19</xdr:row>
      <xdr:rowOff>47625</xdr:rowOff>
    </xdr:from>
    <xdr:to>
      <xdr:col>4</xdr:col>
      <xdr:colOff>695325</xdr:colOff>
      <xdr:row>22</xdr:row>
      <xdr:rowOff>57150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bwMode="auto">
        <a:xfrm>
          <a:off x="4533900" y="3009900"/>
          <a:ext cx="581025" cy="4667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総面積</a:t>
          </a:r>
          <a:endParaRPr kumimoji="1" lang="en-US" altLang="ja-JP" sz="1000"/>
        </a:p>
        <a:p>
          <a:pPr algn="ctr"/>
          <a:r>
            <a:rPr kumimoji="1" lang="en-US" altLang="ja-JP" sz="1000"/>
            <a:t>1521.5ha</a:t>
          </a:r>
          <a:endParaRPr kumimoji="1"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37"/>
  <sheetViews>
    <sheetView tabSelected="1" view="pageBreakPreview" zoomScaleNormal="100" zoomScaleSheetLayoutView="100" workbookViewId="0">
      <selection sqref="A1:I1"/>
    </sheetView>
  </sheetViews>
  <sheetFormatPr defaultRowHeight="18" customHeight="1" x14ac:dyDescent="0.15"/>
  <cols>
    <col min="1" max="1" width="2.140625" style="26" customWidth="1"/>
    <col min="2" max="2" width="15.5703125" style="26" customWidth="1"/>
    <col min="3" max="8" width="11.7109375" style="26" customWidth="1"/>
    <col min="9" max="9" width="12.140625" style="26" customWidth="1"/>
    <col min="10" max="13" width="9.140625" style="26"/>
    <col min="14" max="14" width="9.7109375" style="26" bestFit="1" customWidth="1"/>
    <col min="15" max="16384" width="9.140625" style="26"/>
  </cols>
  <sheetData>
    <row r="1" spans="1:9" ht="18" customHeight="1" x14ac:dyDescent="0.15">
      <c r="A1" s="434" t="s">
        <v>0</v>
      </c>
      <c r="B1" s="434"/>
      <c r="C1" s="434"/>
      <c r="D1" s="434"/>
      <c r="E1" s="434"/>
      <c r="F1" s="434"/>
      <c r="G1" s="434"/>
      <c r="H1" s="434"/>
      <c r="I1" s="434"/>
    </row>
    <row r="2" spans="1:9" ht="18" customHeight="1" x14ac:dyDescent="0.15">
      <c r="A2" s="27"/>
      <c r="B2" s="28"/>
      <c r="C2" s="28"/>
      <c r="D2" s="28"/>
      <c r="E2" s="28"/>
      <c r="F2" s="28"/>
      <c r="G2" s="28"/>
      <c r="H2" s="28"/>
      <c r="I2" s="28"/>
    </row>
    <row r="3" spans="1:9" ht="15" customHeight="1" x14ac:dyDescent="0.15">
      <c r="A3" s="435" t="s">
        <v>330</v>
      </c>
      <c r="B3" s="435"/>
      <c r="C3" s="435"/>
      <c r="D3" s="435"/>
      <c r="E3" s="435"/>
      <c r="F3" s="435"/>
      <c r="G3" s="435"/>
      <c r="H3" s="435"/>
      <c r="I3" s="435"/>
    </row>
    <row r="4" spans="1:9" ht="5.0999999999999996" customHeight="1" x14ac:dyDescent="0.15">
      <c r="A4" s="28"/>
      <c r="B4" s="28"/>
      <c r="C4" s="28"/>
      <c r="D4" s="28"/>
      <c r="E4" s="28"/>
      <c r="F4" s="28"/>
      <c r="G4" s="28"/>
      <c r="H4" s="28"/>
      <c r="I4" s="28"/>
    </row>
    <row r="5" spans="1:9" ht="60" customHeight="1" x14ac:dyDescent="0.15">
      <c r="A5" s="436" t="s">
        <v>285</v>
      </c>
      <c r="B5" s="436"/>
      <c r="C5" s="436"/>
      <c r="D5" s="436"/>
      <c r="E5" s="436"/>
      <c r="F5" s="436"/>
      <c r="G5" s="436"/>
      <c r="H5" s="436"/>
      <c r="I5" s="436"/>
    </row>
    <row r="6" spans="1:9" ht="15" customHeight="1" x14ac:dyDescent="0.15">
      <c r="A6" s="28"/>
      <c r="B6" s="28"/>
      <c r="C6" s="28"/>
      <c r="D6" s="28"/>
      <c r="E6" s="28"/>
      <c r="F6" s="28"/>
      <c r="G6" s="28"/>
      <c r="H6" s="28"/>
      <c r="I6" s="28"/>
    </row>
    <row r="7" spans="1:9" ht="15" customHeight="1" thickBot="1" x14ac:dyDescent="0.2">
      <c r="A7" s="142" t="s">
        <v>345</v>
      </c>
      <c r="B7" s="142"/>
      <c r="C7" s="142"/>
      <c r="D7" s="142"/>
      <c r="E7" s="142"/>
      <c r="F7" s="142"/>
      <c r="G7" s="142"/>
      <c r="H7" s="143"/>
      <c r="I7" s="144"/>
    </row>
    <row r="8" spans="1:9" ht="30" customHeight="1" thickBot="1" x14ac:dyDescent="0.2">
      <c r="A8" s="437" t="s">
        <v>1</v>
      </c>
      <c r="B8" s="437"/>
      <c r="C8" s="438" t="s">
        <v>244</v>
      </c>
      <c r="D8" s="439"/>
      <c r="E8" s="440" t="s">
        <v>245</v>
      </c>
      <c r="F8" s="440"/>
      <c r="G8" s="441" t="s">
        <v>332</v>
      </c>
      <c r="H8" s="442"/>
      <c r="I8" s="143"/>
    </row>
    <row r="9" spans="1:9" ht="30" customHeight="1" x14ac:dyDescent="0.15">
      <c r="A9" s="437"/>
      <c r="B9" s="437"/>
      <c r="C9" s="145" t="s">
        <v>258</v>
      </c>
      <c r="D9" s="145" t="s">
        <v>256</v>
      </c>
      <c r="E9" s="145" t="s">
        <v>257</v>
      </c>
      <c r="F9" s="145" t="s">
        <v>259</v>
      </c>
      <c r="G9" s="145" t="s">
        <v>246</v>
      </c>
      <c r="H9" s="146" t="s">
        <v>260</v>
      </c>
      <c r="I9" s="143"/>
    </row>
    <row r="10" spans="1:9" ht="30" customHeight="1" thickBot="1" x14ac:dyDescent="0.2">
      <c r="A10" s="443" t="s">
        <v>3</v>
      </c>
      <c r="B10" s="443"/>
      <c r="C10" s="147">
        <v>1944</v>
      </c>
      <c r="D10" s="148">
        <v>1</v>
      </c>
      <c r="E10" s="147">
        <v>1521.5</v>
      </c>
      <c r="F10" s="148">
        <v>0.78300000000000003</v>
      </c>
      <c r="G10" s="147">
        <v>422.5</v>
      </c>
      <c r="H10" s="149">
        <v>0.217</v>
      </c>
      <c r="I10" s="143"/>
    </row>
    <row r="11" spans="1:9" ht="15" customHeight="1" x14ac:dyDescent="0.15">
      <c r="A11" s="142"/>
      <c r="B11" s="142"/>
      <c r="C11" s="142"/>
      <c r="D11" s="142"/>
      <c r="E11" s="142"/>
      <c r="F11" s="142"/>
      <c r="G11" s="142"/>
      <c r="H11" s="144" t="s">
        <v>4</v>
      </c>
      <c r="I11" s="144"/>
    </row>
    <row r="12" spans="1:9" ht="15" customHeight="1" x14ac:dyDescent="0.15">
      <c r="A12" s="142"/>
      <c r="B12" s="142"/>
      <c r="C12" s="142"/>
      <c r="D12" s="142"/>
      <c r="E12" s="142"/>
      <c r="F12" s="142"/>
      <c r="G12" s="142"/>
      <c r="H12" s="142"/>
      <c r="I12" s="142"/>
    </row>
    <row r="13" spans="1:9" ht="15" customHeight="1" thickBot="1" x14ac:dyDescent="0.2">
      <c r="A13" s="142" t="s">
        <v>353</v>
      </c>
      <c r="B13" s="142"/>
      <c r="C13" s="142"/>
      <c r="D13" s="142"/>
      <c r="E13" s="142"/>
      <c r="F13" s="142"/>
      <c r="G13" s="142"/>
      <c r="H13" s="142"/>
      <c r="I13" s="144"/>
    </row>
    <row r="14" spans="1:9" ht="30" customHeight="1" x14ac:dyDescent="0.15">
      <c r="A14" s="444" t="s">
        <v>5</v>
      </c>
      <c r="B14" s="445"/>
      <c r="C14" s="445"/>
      <c r="D14" s="445"/>
      <c r="E14" s="445"/>
      <c r="F14" s="404" t="s">
        <v>247</v>
      </c>
      <c r="G14" s="404" t="s">
        <v>248</v>
      </c>
      <c r="H14" s="405" t="s">
        <v>249</v>
      </c>
      <c r="I14" s="406" t="s">
        <v>250</v>
      </c>
    </row>
    <row r="15" spans="1:9" ht="30" customHeight="1" x14ac:dyDescent="0.15">
      <c r="A15" s="446" t="s">
        <v>7</v>
      </c>
      <c r="B15" s="447"/>
      <c r="C15" s="447"/>
      <c r="D15" s="447"/>
      <c r="E15" s="447"/>
      <c r="F15" s="150">
        <v>1521.5</v>
      </c>
      <c r="G15" s="151">
        <v>100</v>
      </c>
      <c r="H15" s="234">
        <v>0</v>
      </c>
      <c r="I15" s="268">
        <v>0</v>
      </c>
    </row>
    <row r="16" spans="1:9" ht="20.100000000000001" customHeight="1" x14ac:dyDescent="0.15">
      <c r="A16" s="407"/>
      <c r="B16" s="429" t="s">
        <v>298</v>
      </c>
      <c r="C16" s="426" t="s">
        <v>251</v>
      </c>
      <c r="D16" s="426"/>
      <c r="E16" s="426"/>
      <c r="F16" s="152">
        <v>274.89999999999998</v>
      </c>
      <c r="G16" s="408">
        <v>18.136834465923332</v>
      </c>
      <c r="H16" s="153">
        <v>50</v>
      </c>
      <c r="I16" s="154">
        <v>100</v>
      </c>
    </row>
    <row r="17" spans="1:14" ht="20.100000000000001" customHeight="1" x14ac:dyDescent="0.15">
      <c r="A17" s="407"/>
      <c r="B17" s="431"/>
      <c r="C17" s="426"/>
      <c r="D17" s="426"/>
      <c r="E17" s="426"/>
      <c r="F17" s="152">
        <v>24.7</v>
      </c>
      <c r="G17" s="408">
        <v>1.6296100811506231</v>
      </c>
      <c r="H17" s="153">
        <v>50</v>
      </c>
      <c r="I17" s="154">
        <v>150</v>
      </c>
    </row>
    <row r="18" spans="1:14" ht="20.100000000000001" customHeight="1" x14ac:dyDescent="0.15">
      <c r="A18" s="407"/>
      <c r="B18" s="431"/>
      <c r="C18" s="427" t="s">
        <v>9</v>
      </c>
      <c r="D18" s="427"/>
      <c r="E18" s="427"/>
      <c r="F18" s="150">
        <v>3.4</v>
      </c>
      <c r="G18" s="408">
        <v>0.22431879659563234</v>
      </c>
      <c r="H18" s="155">
        <v>50</v>
      </c>
      <c r="I18" s="156">
        <v>100</v>
      </c>
      <c r="K18" s="30"/>
    </row>
    <row r="19" spans="1:14" ht="20.100000000000001" customHeight="1" x14ac:dyDescent="0.15">
      <c r="A19" s="407"/>
      <c r="B19" s="431"/>
      <c r="C19" s="427"/>
      <c r="D19" s="427"/>
      <c r="E19" s="427"/>
      <c r="F19" s="150">
        <v>69.900000000000006</v>
      </c>
      <c r="G19" s="408">
        <v>4.6117305535396182</v>
      </c>
      <c r="H19" s="155">
        <v>50</v>
      </c>
      <c r="I19" s="156">
        <v>150</v>
      </c>
      <c r="K19" s="30"/>
    </row>
    <row r="20" spans="1:14" ht="20.100000000000001" customHeight="1" x14ac:dyDescent="0.15">
      <c r="A20" s="407"/>
      <c r="B20" s="431"/>
      <c r="C20" s="426" t="s">
        <v>10</v>
      </c>
      <c r="D20" s="426"/>
      <c r="E20" s="426"/>
      <c r="F20" s="152">
        <v>214.7</v>
      </c>
      <c r="G20" s="408">
        <v>14.1</v>
      </c>
      <c r="H20" s="153">
        <v>60</v>
      </c>
      <c r="I20" s="154">
        <v>150</v>
      </c>
    </row>
    <row r="21" spans="1:14" ht="20.100000000000001" customHeight="1" x14ac:dyDescent="0.15">
      <c r="A21" s="409"/>
      <c r="B21" s="431"/>
      <c r="C21" s="426"/>
      <c r="D21" s="426"/>
      <c r="E21" s="426"/>
      <c r="F21" s="152">
        <v>126.3</v>
      </c>
      <c r="G21" s="408">
        <v>8.3327835323612831</v>
      </c>
      <c r="H21" s="153">
        <v>60</v>
      </c>
      <c r="I21" s="154">
        <v>200</v>
      </c>
    </row>
    <row r="22" spans="1:14" ht="20.100000000000001" customHeight="1" x14ac:dyDescent="0.15">
      <c r="A22" s="409"/>
      <c r="B22" s="431"/>
      <c r="C22" s="427" t="s">
        <v>11</v>
      </c>
      <c r="D22" s="427"/>
      <c r="E22" s="427"/>
      <c r="F22" s="150">
        <v>23</v>
      </c>
      <c r="G22" s="408">
        <v>1.5174506828528069</v>
      </c>
      <c r="H22" s="155">
        <v>60</v>
      </c>
      <c r="I22" s="156">
        <v>150</v>
      </c>
      <c r="N22" s="30"/>
    </row>
    <row r="23" spans="1:14" ht="20.100000000000001" customHeight="1" x14ac:dyDescent="0.15">
      <c r="A23" s="407"/>
      <c r="B23" s="431"/>
      <c r="C23" s="427"/>
      <c r="D23" s="427"/>
      <c r="E23" s="427"/>
      <c r="F23" s="150">
        <v>34.1</v>
      </c>
      <c r="G23" s="408">
        <v>2.249785577620901</v>
      </c>
      <c r="H23" s="155">
        <v>60</v>
      </c>
      <c r="I23" s="156">
        <v>200</v>
      </c>
    </row>
    <row r="24" spans="1:14" ht="20.100000000000001" customHeight="1" x14ac:dyDescent="0.15">
      <c r="A24" s="407"/>
      <c r="B24" s="431"/>
      <c r="C24" s="426" t="s">
        <v>12</v>
      </c>
      <c r="D24" s="426"/>
      <c r="E24" s="426"/>
      <c r="F24" s="152">
        <v>240.8</v>
      </c>
      <c r="G24" s="408">
        <v>15.8</v>
      </c>
      <c r="H24" s="153">
        <v>60</v>
      </c>
      <c r="I24" s="154">
        <v>200</v>
      </c>
    </row>
    <row r="25" spans="1:14" ht="20.100000000000001" customHeight="1" x14ac:dyDescent="0.15">
      <c r="A25" s="407"/>
      <c r="B25" s="431"/>
      <c r="C25" s="420" t="s">
        <v>252</v>
      </c>
      <c r="D25" s="421"/>
      <c r="E25" s="422"/>
      <c r="F25" s="150">
        <v>93.9</v>
      </c>
      <c r="G25" s="408">
        <v>6.1951573530381987</v>
      </c>
      <c r="H25" s="155">
        <v>60</v>
      </c>
      <c r="I25" s="156">
        <v>200</v>
      </c>
    </row>
    <row r="26" spans="1:14" ht="20.100000000000001" customHeight="1" x14ac:dyDescent="0.15">
      <c r="A26" s="407"/>
      <c r="B26" s="431"/>
      <c r="C26" s="423"/>
      <c r="D26" s="424"/>
      <c r="E26" s="425"/>
      <c r="F26" s="150">
        <v>4.4000000000000004</v>
      </c>
      <c r="G26" s="408">
        <v>0.2902949132414066</v>
      </c>
      <c r="H26" s="155">
        <v>60</v>
      </c>
      <c r="I26" s="156">
        <v>300</v>
      </c>
    </row>
    <row r="27" spans="1:14" ht="20.100000000000001" customHeight="1" x14ac:dyDescent="0.15">
      <c r="A27" s="407"/>
      <c r="B27" s="431"/>
      <c r="C27" s="426" t="s">
        <v>336</v>
      </c>
      <c r="D27" s="426"/>
      <c r="E27" s="426"/>
      <c r="F27" s="152">
        <v>35.4</v>
      </c>
      <c r="G27" s="408">
        <v>2.3355545292604072</v>
      </c>
      <c r="H27" s="153">
        <v>60</v>
      </c>
      <c r="I27" s="154">
        <v>200</v>
      </c>
    </row>
    <row r="28" spans="1:14" ht="20.100000000000001" customHeight="1" x14ac:dyDescent="0.15">
      <c r="A28" s="407"/>
      <c r="B28" s="432"/>
      <c r="C28" s="426"/>
      <c r="D28" s="426"/>
      <c r="E28" s="426"/>
      <c r="F28" s="152">
        <v>0.8</v>
      </c>
      <c r="G28" s="408">
        <v>5.2780893316619379E-2</v>
      </c>
      <c r="H28" s="153">
        <v>60</v>
      </c>
      <c r="I28" s="154">
        <v>300</v>
      </c>
    </row>
    <row r="29" spans="1:14" ht="20.100000000000001" customHeight="1" x14ac:dyDescent="0.15">
      <c r="A29" s="407"/>
      <c r="B29" s="429" t="s">
        <v>299</v>
      </c>
      <c r="C29" s="427" t="s">
        <v>279</v>
      </c>
      <c r="D29" s="428"/>
      <c r="E29" s="428"/>
      <c r="F29" s="150">
        <v>24</v>
      </c>
      <c r="G29" s="408">
        <v>1.5834267994985811</v>
      </c>
      <c r="H29" s="155">
        <v>80</v>
      </c>
      <c r="I29" s="156">
        <v>200</v>
      </c>
    </row>
    <row r="30" spans="1:14" ht="20.100000000000001" customHeight="1" x14ac:dyDescent="0.15">
      <c r="A30" s="409"/>
      <c r="B30" s="431"/>
      <c r="C30" s="428"/>
      <c r="D30" s="428"/>
      <c r="E30" s="428"/>
      <c r="F30" s="150">
        <v>11.5</v>
      </c>
      <c r="G30" s="408">
        <v>0.75872534142640347</v>
      </c>
      <c r="H30" s="155">
        <v>80</v>
      </c>
      <c r="I30" s="156">
        <v>300</v>
      </c>
    </row>
    <row r="31" spans="1:14" ht="20.100000000000001" customHeight="1" x14ac:dyDescent="0.15">
      <c r="A31" s="407"/>
      <c r="B31" s="432"/>
      <c r="C31" s="426" t="s">
        <v>13</v>
      </c>
      <c r="D31" s="426"/>
      <c r="E31" s="426"/>
      <c r="F31" s="152">
        <v>73.2</v>
      </c>
      <c r="G31" s="408">
        <v>4.8294517384706728</v>
      </c>
      <c r="H31" s="153">
        <v>80</v>
      </c>
      <c r="I31" s="154">
        <v>400</v>
      </c>
    </row>
    <row r="32" spans="1:14" ht="20.100000000000001" customHeight="1" x14ac:dyDescent="0.15">
      <c r="A32" s="410"/>
      <c r="B32" s="429" t="s">
        <v>300</v>
      </c>
      <c r="C32" s="427" t="s">
        <v>337</v>
      </c>
      <c r="D32" s="427"/>
      <c r="E32" s="427"/>
      <c r="F32" s="150">
        <v>207.3</v>
      </c>
      <c r="G32" s="408">
        <v>13.6</v>
      </c>
      <c r="H32" s="155">
        <v>60</v>
      </c>
      <c r="I32" s="156">
        <v>200</v>
      </c>
    </row>
    <row r="33" spans="1:12" ht="20.100000000000001" customHeight="1" thickBot="1" x14ac:dyDescent="0.2">
      <c r="A33" s="411"/>
      <c r="B33" s="430"/>
      <c r="C33" s="433" t="s">
        <v>14</v>
      </c>
      <c r="D33" s="433"/>
      <c r="E33" s="433"/>
      <c r="F33" s="412">
        <v>59.2</v>
      </c>
      <c r="G33" s="413">
        <v>3.9</v>
      </c>
      <c r="H33" s="414">
        <v>60</v>
      </c>
      <c r="I33" s="415">
        <v>200</v>
      </c>
      <c r="L33" s="30"/>
    </row>
    <row r="34" spans="1:12" ht="20.100000000000001" customHeight="1" x14ac:dyDescent="0.15">
      <c r="A34" s="142"/>
      <c r="B34" s="142"/>
      <c r="C34" s="142"/>
      <c r="D34" s="142"/>
      <c r="E34" s="158"/>
      <c r="F34" s="158"/>
      <c r="G34" s="142"/>
      <c r="H34" s="142"/>
      <c r="I34" s="144" t="s">
        <v>4</v>
      </c>
    </row>
    <row r="35" spans="1:12" ht="20.100000000000001" customHeight="1" x14ac:dyDescent="0.15">
      <c r="A35" s="143"/>
      <c r="B35" s="142"/>
      <c r="C35" s="159" t="s">
        <v>253</v>
      </c>
      <c r="D35" s="142"/>
      <c r="E35" s="142"/>
      <c r="F35" s="159" t="s">
        <v>254</v>
      </c>
      <c r="G35" s="142"/>
      <c r="H35" s="142"/>
      <c r="I35" s="142"/>
    </row>
    <row r="36" spans="1:12" ht="20.100000000000001" customHeight="1" x14ac:dyDescent="0.15">
      <c r="A36" s="142" t="s">
        <v>255</v>
      </c>
      <c r="B36" s="142"/>
      <c r="C36" s="160"/>
      <c r="D36" s="158" t="s">
        <v>15</v>
      </c>
      <c r="E36" s="158" t="s">
        <v>16</v>
      </c>
      <c r="F36" s="143"/>
      <c r="G36" s="142" t="s">
        <v>15</v>
      </c>
      <c r="H36" s="142"/>
      <c r="I36" s="142"/>
    </row>
    <row r="37" spans="1:12" ht="20.100000000000001" customHeight="1" x14ac:dyDescent="0.15">
      <c r="A37" s="143"/>
      <c r="B37" s="142"/>
      <c r="C37" s="159" t="s">
        <v>17</v>
      </c>
      <c r="D37" s="142"/>
      <c r="E37" s="142"/>
      <c r="F37" s="159" t="s">
        <v>17</v>
      </c>
      <c r="G37" s="142"/>
      <c r="H37" s="142"/>
      <c r="I37" s="142"/>
    </row>
  </sheetData>
  <sheetProtection sheet="1" objects="1" scenarios="1"/>
  <mergeCells count="24">
    <mergeCell ref="C20:E21"/>
    <mergeCell ref="A1:I1"/>
    <mergeCell ref="A3:I3"/>
    <mergeCell ref="A5:I5"/>
    <mergeCell ref="A8:B9"/>
    <mergeCell ref="C8:D8"/>
    <mergeCell ref="E8:F8"/>
    <mergeCell ref="G8:H8"/>
    <mergeCell ref="A10:B10"/>
    <mergeCell ref="A14:E14"/>
    <mergeCell ref="A15:E15"/>
    <mergeCell ref="C16:E17"/>
    <mergeCell ref="C18:E19"/>
    <mergeCell ref="B16:B28"/>
    <mergeCell ref="C22:E23"/>
    <mergeCell ref="C24:E24"/>
    <mergeCell ref="C25:E26"/>
    <mergeCell ref="C27:E28"/>
    <mergeCell ref="C29:E30"/>
    <mergeCell ref="B32:B33"/>
    <mergeCell ref="B29:B31"/>
    <mergeCell ref="C31:E31"/>
    <mergeCell ref="C32:E32"/>
    <mergeCell ref="C33:E33"/>
  </mergeCells>
  <phoneticPr fontId="7"/>
  <printOptions horizontalCentered="1"/>
  <pageMargins left="0.59055118110236227" right="0.59055118110236227" top="0.59055118110236227" bottom="0.59055118110236227" header="0.39370078740157483" footer="0.39370078740157483"/>
  <pageSetup paperSize="9" firstPageNumber="93" orientation="portrait" useFirstPageNumber="1" r:id="rId1"/>
  <headerFooter differentOddEven="1" scaleWithDoc="0" alignWithMargins="0">
    <oddHeader>&amp;LⅥ　建　設</oddHeader>
    <oddFooter>&amp;C&amp;11&amp;A</oddFooter>
    <evenHeader>&amp;RⅥ　建　設</evenHeader>
    <evenFooter>&amp;C&amp;11&amp;A</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P68"/>
  <sheetViews>
    <sheetView zoomScaleNormal="100" zoomScaleSheetLayoutView="100" workbookViewId="0">
      <selection sqref="A1:F1"/>
    </sheetView>
  </sheetViews>
  <sheetFormatPr defaultRowHeight="12" x14ac:dyDescent="0.15"/>
  <cols>
    <col min="1" max="5" width="16.5703125" style="1" customWidth="1"/>
    <col min="6" max="6" width="19.140625" style="1" customWidth="1"/>
    <col min="7" max="7" width="1.85546875" style="1" customWidth="1"/>
    <col min="8" max="8" width="13.85546875" style="1" customWidth="1"/>
    <col min="9" max="9" width="10.85546875" style="1" customWidth="1"/>
    <col min="10" max="10" width="10.7109375" style="1" customWidth="1"/>
    <col min="11" max="12" width="9.85546875" style="1" customWidth="1"/>
    <col min="13" max="14" width="9.28515625" style="1" customWidth="1"/>
    <col min="15" max="15" width="6.85546875" style="1" customWidth="1"/>
    <col min="16" max="16384" width="9.140625" style="1"/>
  </cols>
  <sheetData>
    <row r="1" spans="1:16" ht="17.25" x14ac:dyDescent="0.15">
      <c r="A1" s="819" t="s">
        <v>164</v>
      </c>
      <c r="B1" s="819"/>
      <c r="C1" s="819"/>
      <c r="D1" s="819"/>
      <c r="E1" s="819"/>
      <c r="F1" s="819"/>
      <c r="H1" s="373"/>
      <c r="I1" s="373"/>
      <c r="J1" s="373"/>
      <c r="K1" s="373"/>
      <c r="L1" s="373"/>
      <c r="M1" s="373"/>
      <c r="N1" s="373"/>
      <c r="O1" s="373"/>
      <c r="P1" s="373"/>
    </row>
    <row r="2" spans="1:16" x14ac:dyDescent="0.15">
      <c r="A2" s="11"/>
      <c r="H2" s="373"/>
      <c r="I2" s="373"/>
      <c r="J2" s="373"/>
      <c r="K2" s="373"/>
      <c r="L2" s="373"/>
      <c r="M2" s="373"/>
      <c r="N2" s="373"/>
      <c r="O2" s="373"/>
      <c r="P2" s="373"/>
    </row>
    <row r="3" spans="1:16" x14ac:dyDescent="0.15">
      <c r="A3" s="11"/>
      <c r="H3" s="374" t="s">
        <v>212</v>
      </c>
      <c r="I3" s="373"/>
      <c r="J3" s="373"/>
      <c r="K3" s="373"/>
      <c r="L3" s="373"/>
      <c r="M3" s="373"/>
      <c r="N3" s="373"/>
      <c r="O3" s="373"/>
      <c r="P3" s="373"/>
    </row>
    <row r="4" spans="1:16" x14ac:dyDescent="0.15">
      <c r="A4" s="11"/>
      <c r="H4" s="375" t="s">
        <v>165</v>
      </c>
      <c r="I4" s="375" t="s">
        <v>2</v>
      </c>
      <c r="J4" s="373"/>
      <c r="K4" s="373"/>
      <c r="L4" s="373"/>
      <c r="M4" s="373"/>
      <c r="N4" s="373"/>
      <c r="O4" s="373"/>
      <c r="P4" s="373"/>
    </row>
    <row r="5" spans="1:16" x14ac:dyDescent="0.15">
      <c r="A5" s="11"/>
      <c r="B5" s="13" t="s">
        <v>228</v>
      </c>
      <c r="E5" s="13" t="s">
        <v>229</v>
      </c>
      <c r="H5" s="376">
        <f>'－86－'!E10</f>
        <v>1521.5</v>
      </c>
      <c r="I5" s="377">
        <f>'－86－'!G10</f>
        <v>422.5</v>
      </c>
      <c r="J5" s="373"/>
      <c r="K5" s="373"/>
      <c r="L5" s="373"/>
      <c r="M5" s="373"/>
      <c r="N5" s="373"/>
      <c r="O5" s="373"/>
      <c r="P5" s="373"/>
    </row>
    <row r="6" spans="1:16" x14ac:dyDescent="0.15">
      <c r="A6" s="2"/>
      <c r="E6" s="12" t="s">
        <v>218</v>
      </c>
      <c r="H6" s="373"/>
      <c r="I6" s="373"/>
      <c r="J6" s="373"/>
      <c r="K6" s="373"/>
      <c r="L6" s="373"/>
      <c r="M6" s="373"/>
      <c r="N6" s="373"/>
      <c r="O6" s="373"/>
      <c r="P6" s="373"/>
    </row>
    <row r="7" spans="1:16" x14ac:dyDescent="0.15">
      <c r="A7" s="11"/>
      <c r="H7" s="374" t="s">
        <v>219</v>
      </c>
      <c r="I7" s="373" t="s">
        <v>339</v>
      </c>
      <c r="J7" s="373" t="s">
        <v>338</v>
      </c>
      <c r="K7" s="373"/>
      <c r="L7" s="373"/>
      <c r="M7" s="373"/>
      <c r="N7" s="373"/>
      <c r="O7" s="373"/>
      <c r="P7" s="373"/>
    </row>
    <row r="8" spans="1:16" x14ac:dyDescent="0.15">
      <c r="A8" s="11"/>
      <c r="H8" s="378" t="s">
        <v>8</v>
      </c>
      <c r="I8" s="379">
        <f>'－86－'!F16+'－86－'!F17</f>
        <v>299.59999999999997</v>
      </c>
      <c r="J8" s="380">
        <f>I8/$I$20</f>
        <v>0.19691094314820898</v>
      </c>
      <c r="K8" s="373"/>
      <c r="L8" s="373"/>
      <c r="M8" s="373"/>
      <c r="N8" s="373"/>
      <c r="O8" s="373"/>
      <c r="P8" s="373"/>
    </row>
    <row r="9" spans="1:16" x14ac:dyDescent="0.15">
      <c r="A9" s="11"/>
      <c r="H9" s="378" t="s">
        <v>9</v>
      </c>
      <c r="I9" s="379">
        <f>'－86－'!F18+'－86－'!F19</f>
        <v>73.300000000000011</v>
      </c>
      <c r="J9" s="380">
        <f t="shared" ref="J9:J18" si="0">I9/$I$20</f>
        <v>4.817614196516596E-2</v>
      </c>
      <c r="K9" s="373"/>
      <c r="L9" s="373"/>
      <c r="M9" s="373"/>
      <c r="N9" s="373"/>
      <c r="O9" s="373"/>
      <c r="P9" s="373"/>
    </row>
    <row r="10" spans="1:16" x14ac:dyDescent="0.15">
      <c r="A10" s="11"/>
      <c r="H10" s="378" t="s">
        <v>10</v>
      </c>
      <c r="I10" s="379">
        <f>'－86－'!F20+'－86－'!F21</f>
        <v>341</v>
      </c>
      <c r="J10" s="380">
        <f t="shared" si="0"/>
        <v>0.22412093328951693</v>
      </c>
      <c r="K10" s="373"/>
      <c r="L10" s="373"/>
      <c r="M10" s="373"/>
      <c r="N10" s="373"/>
      <c r="O10" s="373"/>
      <c r="P10" s="373"/>
    </row>
    <row r="11" spans="1:16" x14ac:dyDescent="0.15">
      <c r="A11" s="11"/>
      <c r="H11" s="378" t="s">
        <v>11</v>
      </c>
      <c r="I11" s="379">
        <f>'－86－'!F22+'－86－'!F23</f>
        <v>57.1</v>
      </c>
      <c r="J11" s="380">
        <f t="shared" si="0"/>
        <v>3.7528754518567208E-2</v>
      </c>
      <c r="K11" s="373"/>
      <c r="L11" s="373"/>
      <c r="M11" s="373"/>
      <c r="N11" s="373"/>
      <c r="O11" s="373"/>
      <c r="P11" s="373"/>
    </row>
    <row r="12" spans="1:16" x14ac:dyDescent="0.15">
      <c r="A12" s="11"/>
      <c r="H12" s="378" t="s">
        <v>122</v>
      </c>
      <c r="I12" s="379">
        <f>'－86－'!F24</f>
        <v>240.8</v>
      </c>
      <c r="J12" s="380">
        <f t="shared" si="0"/>
        <v>0.15826487019388763</v>
      </c>
      <c r="K12" s="373"/>
      <c r="L12" s="373"/>
      <c r="M12" s="373"/>
      <c r="N12" s="373"/>
      <c r="O12" s="373"/>
      <c r="P12" s="373"/>
    </row>
    <row r="13" spans="1:16" x14ac:dyDescent="0.15">
      <c r="A13" s="11"/>
      <c r="H13" s="378" t="s">
        <v>123</v>
      </c>
      <c r="I13" s="379">
        <f>'－86－'!F25+'－86－'!F26</f>
        <v>98.300000000000011</v>
      </c>
      <c r="J13" s="380">
        <f t="shared" si="0"/>
        <v>6.4607295432139347E-2</v>
      </c>
      <c r="K13" s="373"/>
      <c r="L13" s="373"/>
      <c r="M13" s="373"/>
      <c r="N13" s="373"/>
      <c r="O13" s="373"/>
      <c r="P13" s="373"/>
    </row>
    <row r="14" spans="1:16" x14ac:dyDescent="0.15">
      <c r="A14" s="11"/>
      <c r="H14" s="378" t="s">
        <v>124</v>
      </c>
      <c r="I14" s="379">
        <f>'－86－'!F27+'－86－'!F28</f>
        <v>36.199999999999996</v>
      </c>
      <c r="J14" s="380">
        <f t="shared" si="0"/>
        <v>2.3792310220177453E-2</v>
      </c>
      <c r="K14" s="373"/>
      <c r="L14" s="373"/>
      <c r="M14" s="373"/>
      <c r="N14" s="373"/>
      <c r="O14" s="373"/>
      <c r="P14" s="373"/>
    </row>
    <row r="15" spans="1:16" x14ac:dyDescent="0.15">
      <c r="A15" s="11"/>
      <c r="H15" s="378" t="s">
        <v>125</v>
      </c>
      <c r="I15" s="379">
        <f>'－86－'!F29+'－86－'!F30</f>
        <v>35.5</v>
      </c>
      <c r="J15" s="380">
        <f t="shared" si="0"/>
        <v>2.3332237923102201E-2</v>
      </c>
      <c r="K15" s="373"/>
      <c r="L15" s="373"/>
      <c r="M15" s="373"/>
      <c r="N15" s="373"/>
      <c r="O15" s="373"/>
      <c r="P15" s="373"/>
    </row>
    <row r="16" spans="1:16" x14ac:dyDescent="0.15">
      <c r="A16" s="11"/>
      <c r="H16" s="378" t="s">
        <v>240</v>
      </c>
      <c r="I16" s="379">
        <f>'－86－'!F31</f>
        <v>73.2</v>
      </c>
      <c r="J16" s="380">
        <f t="shared" si="0"/>
        <v>4.8110417351298063E-2</v>
      </c>
      <c r="K16" s="373"/>
      <c r="L16" s="373"/>
      <c r="M16" s="373"/>
      <c r="N16" s="373"/>
      <c r="O16" s="373"/>
      <c r="P16" s="373"/>
    </row>
    <row r="17" spans="1:16" x14ac:dyDescent="0.15">
      <c r="A17" s="11"/>
      <c r="H17" s="378" t="s">
        <v>127</v>
      </c>
      <c r="I17" s="379">
        <f>'－86－'!F32</f>
        <v>207.3</v>
      </c>
      <c r="J17" s="380">
        <f t="shared" si="0"/>
        <v>0.13624712454814328</v>
      </c>
      <c r="K17" s="373"/>
      <c r="L17" s="373"/>
      <c r="M17" s="373"/>
      <c r="N17" s="373"/>
      <c r="O17" s="373"/>
      <c r="P17" s="373"/>
    </row>
    <row r="18" spans="1:16" x14ac:dyDescent="0.15">
      <c r="A18" s="11"/>
      <c r="H18" s="378" t="s">
        <v>129</v>
      </c>
      <c r="I18" s="379">
        <f>'－86－'!F33</f>
        <v>59.2</v>
      </c>
      <c r="J18" s="380">
        <f t="shared" si="0"/>
        <v>3.8908971409792971E-2</v>
      </c>
      <c r="K18" s="373"/>
      <c r="L18" s="373"/>
      <c r="M18" s="373"/>
      <c r="N18" s="373"/>
      <c r="O18" s="373"/>
      <c r="P18" s="373"/>
    </row>
    <row r="19" spans="1:16" x14ac:dyDescent="0.15">
      <c r="A19" s="11"/>
      <c r="H19" s="378"/>
      <c r="I19" s="379"/>
      <c r="J19" s="373"/>
      <c r="K19" s="373"/>
      <c r="L19" s="373"/>
      <c r="M19" s="373"/>
      <c r="N19" s="373"/>
      <c r="O19" s="373"/>
      <c r="P19" s="373"/>
    </row>
    <row r="20" spans="1:16" x14ac:dyDescent="0.15">
      <c r="A20" s="11"/>
      <c r="H20" s="373"/>
      <c r="I20" s="381">
        <f>SUM(I8:I19)</f>
        <v>1521.5</v>
      </c>
      <c r="J20" s="373"/>
      <c r="K20" s="373"/>
      <c r="L20" s="373"/>
      <c r="M20" s="373"/>
      <c r="N20" s="373"/>
      <c r="O20" s="373"/>
      <c r="P20" s="373"/>
    </row>
    <row r="21" spans="1:16" x14ac:dyDescent="0.15">
      <c r="A21" s="11"/>
      <c r="H21" s="382" t="s">
        <v>209</v>
      </c>
      <c r="I21" s="383">
        <f>'－86－'!F15</f>
        <v>1521.5</v>
      </c>
      <c r="J21" s="373"/>
      <c r="K21" s="373"/>
      <c r="L21" s="373"/>
      <c r="M21" s="373"/>
      <c r="N21" s="373"/>
      <c r="O21" s="373"/>
      <c r="P21" s="373"/>
    </row>
    <row r="22" spans="1:16" x14ac:dyDescent="0.15">
      <c r="A22" s="11"/>
      <c r="H22" s="373"/>
      <c r="I22" s="373"/>
      <c r="J22" s="373"/>
      <c r="K22" s="373"/>
      <c r="L22" s="373"/>
      <c r="M22" s="373"/>
      <c r="N22" s="373"/>
      <c r="O22" s="373"/>
      <c r="P22" s="373"/>
    </row>
    <row r="23" spans="1:16" x14ac:dyDescent="0.15">
      <c r="A23" s="11"/>
      <c r="H23" s="373"/>
      <c r="I23" s="373"/>
      <c r="J23" s="373"/>
      <c r="K23" s="373"/>
      <c r="L23" s="373"/>
      <c r="M23" s="373"/>
      <c r="N23" s="373"/>
      <c r="O23" s="373"/>
      <c r="P23" s="373"/>
    </row>
    <row r="24" spans="1:16" x14ac:dyDescent="0.15">
      <c r="A24" s="11"/>
      <c r="H24" s="373"/>
      <c r="I24" s="373"/>
      <c r="J24" s="373"/>
      <c r="K24" s="373"/>
      <c r="L24" s="373"/>
      <c r="M24" s="373"/>
      <c r="N24" s="373"/>
      <c r="O24" s="373"/>
      <c r="P24" s="373"/>
    </row>
    <row r="25" spans="1:16" x14ac:dyDescent="0.15">
      <c r="A25" s="11"/>
      <c r="H25" s="373"/>
      <c r="I25" s="373"/>
      <c r="J25" s="373"/>
      <c r="K25" s="373"/>
      <c r="L25" s="373"/>
      <c r="M25" s="373"/>
      <c r="N25" s="373"/>
      <c r="O25" s="373"/>
      <c r="P25" s="373"/>
    </row>
    <row r="26" spans="1:16" x14ac:dyDescent="0.15">
      <c r="A26" s="11"/>
      <c r="H26" s="373"/>
      <c r="I26" s="373"/>
      <c r="J26" s="373"/>
      <c r="K26" s="373"/>
      <c r="L26" s="373"/>
      <c r="M26" s="373"/>
      <c r="N26" s="373"/>
      <c r="O26" s="373"/>
      <c r="P26" s="373"/>
    </row>
    <row r="27" spans="1:16" x14ac:dyDescent="0.15">
      <c r="A27" s="11"/>
      <c r="H27" s="373"/>
      <c r="I27" s="373"/>
      <c r="J27" s="373"/>
      <c r="K27" s="373"/>
      <c r="L27" s="373"/>
      <c r="M27" s="373"/>
      <c r="N27" s="373"/>
      <c r="O27" s="373"/>
      <c r="P27" s="373"/>
    </row>
    <row r="28" spans="1:16" x14ac:dyDescent="0.15">
      <c r="A28" s="11"/>
      <c r="H28" s="373"/>
      <c r="I28" s="373"/>
      <c r="J28" s="373"/>
      <c r="K28" s="373"/>
      <c r="L28" s="373"/>
      <c r="M28" s="373"/>
      <c r="N28" s="373"/>
      <c r="O28" s="373"/>
      <c r="P28" s="373"/>
    </row>
    <row r="29" spans="1:16" x14ac:dyDescent="0.15">
      <c r="A29" s="11"/>
      <c r="H29" s="373"/>
      <c r="I29" s="373"/>
      <c r="J29" s="373"/>
      <c r="K29" s="373"/>
      <c r="L29" s="373"/>
      <c r="M29" s="373"/>
      <c r="N29" s="373"/>
      <c r="O29" s="373"/>
      <c r="P29" s="373"/>
    </row>
    <row r="30" spans="1:16" x14ac:dyDescent="0.15">
      <c r="A30" s="11"/>
      <c r="H30" s="373"/>
      <c r="I30" s="373"/>
      <c r="J30" s="373"/>
      <c r="K30" s="373"/>
      <c r="L30" s="373"/>
      <c r="M30" s="373"/>
      <c r="N30" s="373"/>
      <c r="O30" s="373"/>
      <c r="P30" s="373"/>
    </row>
    <row r="31" spans="1:16" x14ac:dyDescent="0.15">
      <c r="A31" s="11"/>
      <c r="H31" s="373"/>
      <c r="I31" s="373"/>
      <c r="J31" s="373"/>
      <c r="K31" s="373"/>
      <c r="L31" s="373"/>
      <c r="M31" s="373"/>
      <c r="N31" s="373"/>
      <c r="O31" s="373"/>
      <c r="P31" s="373"/>
    </row>
    <row r="32" spans="1:16" x14ac:dyDescent="0.15">
      <c r="A32" s="11"/>
      <c r="H32" s="373"/>
      <c r="I32" s="373"/>
      <c r="J32" s="373"/>
      <c r="K32" s="373"/>
      <c r="L32" s="373"/>
      <c r="M32" s="373"/>
      <c r="N32" s="373"/>
      <c r="O32" s="373"/>
      <c r="P32" s="373"/>
    </row>
    <row r="33" spans="1:16" x14ac:dyDescent="0.15">
      <c r="A33" s="11"/>
      <c r="H33" s="373"/>
      <c r="I33" s="373"/>
      <c r="J33" s="373"/>
      <c r="K33" s="373"/>
      <c r="L33" s="373"/>
      <c r="M33" s="373"/>
      <c r="N33" s="373"/>
      <c r="O33" s="373"/>
      <c r="P33" s="373"/>
    </row>
    <row r="34" spans="1:16" x14ac:dyDescent="0.15">
      <c r="A34" s="11"/>
      <c r="H34" s="373"/>
      <c r="I34" s="373"/>
      <c r="J34" s="373"/>
      <c r="K34" s="373"/>
      <c r="L34" s="373"/>
      <c r="M34" s="373"/>
      <c r="N34" s="373"/>
      <c r="O34" s="373"/>
      <c r="P34" s="373"/>
    </row>
    <row r="35" spans="1:16" x14ac:dyDescent="0.15">
      <c r="A35" s="11"/>
      <c r="H35" s="373"/>
      <c r="I35" s="373"/>
      <c r="J35" s="373"/>
      <c r="K35" s="373"/>
      <c r="L35" s="373"/>
      <c r="M35" s="373"/>
      <c r="N35" s="373"/>
      <c r="O35" s="373"/>
      <c r="P35" s="373"/>
    </row>
    <row r="36" spans="1:16" x14ac:dyDescent="0.15">
      <c r="A36" s="11"/>
      <c r="H36" s="374" t="s">
        <v>329</v>
      </c>
      <c r="I36" s="373"/>
      <c r="J36" s="373"/>
      <c r="K36" s="373"/>
      <c r="L36" s="373"/>
      <c r="M36" s="373"/>
      <c r="N36" s="373"/>
      <c r="O36" s="373"/>
      <c r="P36" s="373"/>
    </row>
    <row r="37" spans="1:16" x14ac:dyDescent="0.15">
      <c r="A37" s="11"/>
      <c r="B37" s="13" t="s">
        <v>230</v>
      </c>
      <c r="E37" s="13" t="s">
        <v>241</v>
      </c>
      <c r="H37" s="384" t="s">
        <v>166</v>
      </c>
      <c r="I37" s="385" t="s">
        <v>167</v>
      </c>
      <c r="J37" s="385" t="s">
        <v>168</v>
      </c>
      <c r="K37" s="385" t="s">
        <v>169</v>
      </c>
      <c r="L37" s="385" t="s">
        <v>170</v>
      </c>
      <c r="M37" s="385" t="s">
        <v>171</v>
      </c>
      <c r="N37" s="385" t="s">
        <v>172</v>
      </c>
      <c r="O37" s="386" t="s">
        <v>210</v>
      </c>
      <c r="P37" s="373"/>
    </row>
    <row r="38" spans="1:16" x14ac:dyDescent="0.15">
      <c r="A38" s="11"/>
      <c r="H38" s="384">
        <f>+'－87－'!F8</f>
        <v>4.75</v>
      </c>
      <c r="I38" s="384">
        <f>+'－87－'!H8</f>
        <v>9.27</v>
      </c>
      <c r="J38" s="384">
        <f>+'－87－'!J8</f>
        <v>4.9000000000000004</v>
      </c>
      <c r="K38" s="387">
        <f>+'－87－'!C18</f>
        <v>50.7</v>
      </c>
      <c r="L38" s="387">
        <f>+'－87－'!F18</f>
        <v>14.6</v>
      </c>
      <c r="M38" s="387">
        <f>+'－87－'!H18</f>
        <v>7.2</v>
      </c>
      <c r="N38" s="387">
        <f>+'－87－'!J18</f>
        <v>8.59</v>
      </c>
      <c r="O38" s="388">
        <f>+'－87－'!C8</f>
        <v>100.1</v>
      </c>
      <c r="P38" s="373"/>
    </row>
    <row r="39" spans="1:16" x14ac:dyDescent="0.15">
      <c r="A39" s="11"/>
      <c r="H39" s="389">
        <f>H38/O38*100</f>
        <v>4.745254745254746</v>
      </c>
      <c r="I39" s="389">
        <f>I38/O38*100</f>
        <v>9.2607392607392605</v>
      </c>
      <c r="J39" s="389">
        <f>J38/O38*100</f>
        <v>4.8951048951048959</v>
      </c>
      <c r="K39" s="389">
        <f>K38/O38*100</f>
        <v>50.649350649350652</v>
      </c>
      <c r="L39" s="389">
        <f>L38/O38*100</f>
        <v>14.585414585414586</v>
      </c>
      <c r="M39" s="389">
        <f>M38/O38*100</f>
        <v>7.1928071928071935</v>
      </c>
      <c r="N39" s="389">
        <f>N38/O38*100</f>
        <v>8.5814185814185819</v>
      </c>
      <c r="O39" s="373">
        <f>SUM(H39:N39)</f>
        <v>99.910089910089908</v>
      </c>
      <c r="P39" s="373"/>
    </row>
    <row r="40" spans="1:16" x14ac:dyDescent="0.15">
      <c r="A40" s="11"/>
      <c r="H40" s="373"/>
      <c r="I40" s="373"/>
      <c r="J40" s="373"/>
      <c r="K40" s="373"/>
      <c r="L40" s="373"/>
      <c r="M40" s="373"/>
      <c r="N40" s="373"/>
      <c r="O40" s="373"/>
      <c r="P40" s="373"/>
    </row>
    <row r="41" spans="1:16" x14ac:dyDescent="0.15">
      <c r="A41" s="11"/>
      <c r="H41" s="373"/>
      <c r="I41" s="373"/>
      <c r="J41" s="373"/>
      <c r="K41" s="373"/>
      <c r="L41" s="373"/>
      <c r="M41" s="373"/>
      <c r="N41" s="373"/>
      <c r="O41" s="373"/>
      <c r="P41" s="373"/>
    </row>
    <row r="42" spans="1:16" x14ac:dyDescent="0.15">
      <c r="A42" s="11"/>
      <c r="H42" s="374" t="s">
        <v>220</v>
      </c>
      <c r="I42" s="373"/>
      <c r="J42" s="373"/>
      <c r="K42" s="373"/>
      <c r="L42" s="373"/>
      <c r="M42" s="373"/>
      <c r="N42" s="373"/>
      <c r="O42" s="373"/>
      <c r="P42" s="419"/>
    </row>
    <row r="43" spans="1:16" x14ac:dyDescent="0.15">
      <c r="A43" s="11"/>
      <c r="H43" s="373"/>
      <c r="I43" s="384" t="s">
        <v>93</v>
      </c>
      <c r="J43" s="384" t="s">
        <v>131</v>
      </c>
      <c r="K43" s="384" t="s">
        <v>95</v>
      </c>
      <c r="L43" s="384" t="s">
        <v>173</v>
      </c>
      <c r="M43" s="384" t="s">
        <v>70</v>
      </c>
      <c r="N43" s="390" t="s">
        <v>134</v>
      </c>
      <c r="O43" s="373"/>
      <c r="P43" s="419"/>
    </row>
    <row r="44" spans="1:16" x14ac:dyDescent="0.15">
      <c r="A44" s="11"/>
      <c r="H44" s="391"/>
      <c r="I44" s="372"/>
      <c r="J44" s="372"/>
      <c r="K44" s="372"/>
      <c r="L44" s="372"/>
      <c r="M44" s="372"/>
      <c r="N44" s="372"/>
      <c r="O44" s="373"/>
      <c r="P44" s="419"/>
    </row>
    <row r="45" spans="1:16" x14ac:dyDescent="0.15">
      <c r="A45" s="11"/>
      <c r="H45" s="392" t="str">
        <f>'－87－'!A5</f>
        <v>令和2年度</v>
      </c>
      <c r="I45" s="372">
        <f>'－92－'!F5</f>
        <v>138</v>
      </c>
      <c r="J45" s="372">
        <f>'－92－'!G5</f>
        <v>40</v>
      </c>
      <c r="K45" s="372">
        <f>'－92－'!H5</f>
        <v>6</v>
      </c>
      <c r="L45" s="372">
        <f>'－92－'!I5+'－92－'!J5</f>
        <v>15</v>
      </c>
      <c r="M45" s="372">
        <f>'－92－'!K5</f>
        <v>25</v>
      </c>
      <c r="N45" s="372">
        <f>'－92－'!L5</f>
        <v>8</v>
      </c>
      <c r="O45" s="373"/>
      <c r="P45" s="419"/>
    </row>
    <row r="46" spans="1:16" x14ac:dyDescent="0.15">
      <c r="A46" s="11"/>
      <c r="H46" s="392">
        <f>'－87－'!A6</f>
        <v>3</v>
      </c>
      <c r="I46" s="372">
        <f>'－92－'!F6</f>
        <v>138</v>
      </c>
      <c r="J46" s="372">
        <f>'－92－'!G6</f>
        <v>50</v>
      </c>
      <c r="K46" s="372">
        <f>'－92－'!H6</f>
        <v>8</v>
      </c>
      <c r="L46" s="372">
        <f>'－92－'!I6+'－92－'!J6</f>
        <v>15</v>
      </c>
      <c r="M46" s="372">
        <f>'－92－'!K6</f>
        <v>21</v>
      </c>
      <c r="N46" s="372">
        <f>'－92－'!L6</f>
        <v>5</v>
      </c>
      <c r="O46" s="373"/>
      <c r="P46" s="419"/>
    </row>
    <row r="47" spans="1:16" x14ac:dyDescent="0.15">
      <c r="A47" s="11"/>
      <c r="H47" s="392">
        <f>'－87－'!A7</f>
        <v>4</v>
      </c>
      <c r="I47" s="372">
        <f>'－92－'!F7</f>
        <v>118</v>
      </c>
      <c r="J47" s="372">
        <f>'－92－'!G7</f>
        <v>29</v>
      </c>
      <c r="K47" s="372">
        <f>'－92－'!H7</f>
        <v>8</v>
      </c>
      <c r="L47" s="372">
        <f>'－92－'!I7+'－92－'!J7</f>
        <v>7</v>
      </c>
      <c r="M47" s="372">
        <f>'－92－'!K7</f>
        <v>46</v>
      </c>
      <c r="N47" s="372">
        <f>'－92－'!L7</f>
        <v>2</v>
      </c>
      <c r="O47" s="373"/>
      <c r="P47" s="419"/>
    </row>
    <row r="48" spans="1:16" x14ac:dyDescent="0.15">
      <c r="A48" s="11"/>
      <c r="H48" s="392">
        <f>'－87－'!A8</f>
        <v>5</v>
      </c>
      <c r="I48" s="372">
        <f>'－92－'!F8</f>
        <v>121</v>
      </c>
      <c r="J48" s="372">
        <f>'－92－'!G8</f>
        <v>30</v>
      </c>
      <c r="K48" s="372">
        <f>'－92－'!H8</f>
        <v>6</v>
      </c>
      <c r="L48" s="372">
        <f>'－92－'!I8+'－92－'!J8</f>
        <v>4</v>
      </c>
      <c r="M48" s="372">
        <f>'－92－'!K8</f>
        <v>44</v>
      </c>
      <c r="N48" s="372">
        <f>'－92－'!L8</f>
        <v>7</v>
      </c>
      <c r="O48" s="372"/>
      <c r="P48" s="419"/>
    </row>
    <row r="49" spans="1:16" x14ac:dyDescent="0.15">
      <c r="A49" s="11"/>
      <c r="H49" s="373"/>
      <c r="I49" s="373"/>
      <c r="J49" s="373"/>
      <c r="K49" s="373"/>
      <c r="L49" s="373"/>
      <c r="M49" s="373"/>
      <c r="N49" s="373"/>
      <c r="O49" s="373"/>
      <c r="P49" s="419"/>
    </row>
    <row r="50" spans="1:16" x14ac:dyDescent="0.15">
      <c r="A50" s="11"/>
      <c r="H50" s="373"/>
      <c r="I50" s="373"/>
      <c r="J50" s="373"/>
      <c r="K50" s="373"/>
      <c r="L50" s="373"/>
      <c r="M50" s="373"/>
      <c r="N50" s="373"/>
      <c r="O50" s="373"/>
      <c r="P50" s="419"/>
    </row>
    <row r="51" spans="1:16" x14ac:dyDescent="0.15">
      <c r="A51" s="11"/>
      <c r="H51" s="419"/>
      <c r="I51" s="419"/>
      <c r="J51" s="419"/>
      <c r="K51" s="419"/>
      <c r="L51" s="419"/>
      <c r="M51" s="373"/>
      <c r="N51" s="373"/>
      <c r="O51" s="373"/>
      <c r="P51" s="373"/>
    </row>
    <row r="52" spans="1:16" x14ac:dyDescent="0.15">
      <c r="A52" s="11"/>
      <c r="H52" s="419"/>
      <c r="I52" s="419"/>
      <c r="J52" s="419"/>
      <c r="K52" s="419"/>
      <c r="L52" s="419"/>
      <c r="M52" s="373"/>
      <c r="N52" s="373"/>
      <c r="O52" s="373"/>
      <c r="P52" s="373"/>
    </row>
    <row r="53" spans="1:16" x14ac:dyDescent="0.15">
      <c r="A53" s="11"/>
      <c r="H53" s="419"/>
      <c r="I53" s="419"/>
      <c r="J53" s="419"/>
      <c r="K53" s="419"/>
      <c r="L53" s="419"/>
      <c r="M53" s="373"/>
      <c r="N53" s="373"/>
      <c r="O53" s="373"/>
      <c r="P53" s="373"/>
    </row>
    <row r="54" spans="1:16" x14ac:dyDescent="0.15">
      <c r="A54" s="11"/>
      <c r="H54" s="419"/>
      <c r="I54" s="419"/>
      <c r="J54" s="419"/>
      <c r="K54" s="419"/>
      <c r="L54" s="419"/>
      <c r="M54" s="373"/>
      <c r="N54" s="373"/>
      <c r="O54" s="373"/>
      <c r="P54" s="373"/>
    </row>
    <row r="55" spans="1:16" x14ac:dyDescent="0.15">
      <c r="A55" s="11"/>
      <c r="H55" s="419"/>
      <c r="I55" s="419"/>
      <c r="J55" s="419"/>
      <c r="K55" s="419"/>
      <c r="L55" s="419"/>
      <c r="M55" s="373"/>
      <c r="N55" s="373"/>
      <c r="O55" s="373"/>
      <c r="P55" s="373"/>
    </row>
    <row r="56" spans="1:16" x14ac:dyDescent="0.15">
      <c r="A56" s="11"/>
      <c r="H56" s="373"/>
      <c r="I56" s="373"/>
      <c r="J56" s="373"/>
      <c r="K56" s="373"/>
      <c r="L56" s="373"/>
      <c r="M56" s="373"/>
      <c r="N56" s="373"/>
      <c r="O56" s="373"/>
      <c r="P56" s="373"/>
    </row>
    <row r="57" spans="1:16" x14ac:dyDescent="0.15">
      <c r="H57" s="373"/>
      <c r="I57" s="373"/>
      <c r="J57" s="373"/>
      <c r="K57" s="373"/>
      <c r="L57" s="373"/>
      <c r="M57" s="373"/>
      <c r="N57" s="373"/>
      <c r="O57" s="373"/>
      <c r="P57" s="373"/>
    </row>
    <row r="58" spans="1:16" x14ac:dyDescent="0.15">
      <c r="H58" s="373"/>
      <c r="I58" s="373"/>
      <c r="J58" s="373"/>
      <c r="K58" s="373"/>
      <c r="L58" s="373"/>
      <c r="M58" s="373"/>
      <c r="N58" s="373"/>
      <c r="O58" s="373"/>
      <c r="P58" s="373"/>
    </row>
    <row r="59" spans="1:16" x14ac:dyDescent="0.15">
      <c r="H59" s="373"/>
      <c r="I59" s="373"/>
      <c r="J59" s="373"/>
      <c r="K59" s="373"/>
      <c r="L59" s="373"/>
      <c r="M59" s="373"/>
      <c r="N59" s="373"/>
      <c r="O59" s="373"/>
      <c r="P59" s="373"/>
    </row>
    <row r="60" spans="1:16" x14ac:dyDescent="0.15">
      <c r="H60" s="373"/>
      <c r="I60" s="373"/>
      <c r="J60" s="373"/>
      <c r="K60" s="373"/>
      <c r="L60" s="373"/>
      <c r="M60" s="373"/>
      <c r="N60" s="373"/>
      <c r="O60" s="373"/>
      <c r="P60" s="373"/>
    </row>
    <row r="61" spans="1:16" x14ac:dyDescent="0.15">
      <c r="H61" s="373"/>
      <c r="I61" s="373"/>
      <c r="J61" s="373"/>
      <c r="K61" s="373"/>
      <c r="L61" s="373"/>
      <c r="M61" s="373"/>
      <c r="N61" s="373"/>
      <c r="O61" s="373"/>
      <c r="P61" s="373"/>
    </row>
    <row r="62" spans="1:16" x14ac:dyDescent="0.15">
      <c r="H62" s="373"/>
      <c r="I62" s="373"/>
      <c r="J62" s="373"/>
      <c r="K62" s="373"/>
      <c r="L62" s="373"/>
      <c r="M62" s="373"/>
      <c r="N62" s="373"/>
      <c r="O62" s="373"/>
      <c r="P62" s="373"/>
    </row>
    <row r="63" spans="1:16" x14ac:dyDescent="0.15">
      <c r="H63" s="373"/>
      <c r="I63" s="373"/>
      <c r="J63" s="373"/>
      <c r="K63" s="373"/>
      <c r="L63" s="373"/>
      <c r="M63" s="373"/>
      <c r="N63" s="373"/>
      <c r="O63" s="373"/>
      <c r="P63" s="373"/>
    </row>
    <row r="64" spans="1:16" x14ac:dyDescent="0.15">
      <c r="H64" s="373"/>
      <c r="I64" s="373"/>
      <c r="J64" s="373"/>
      <c r="K64" s="373"/>
      <c r="L64" s="373"/>
      <c r="M64" s="373"/>
      <c r="N64" s="373"/>
      <c r="O64" s="373"/>
      <c r="P64" s="373"/>
    </row>
    <row r="65" spans="8:16" x14ac:dyDescent="0.15">
      <c r="H65" s="373"/>
      <c r="I65" s="373"/>
      <c r="J65" s="373"/>
      <c r="K65" s="373"/>
      <c r="L65" s="373"/>
      <c r="M65" s="373"/>
      <c r="N65" s="373"/>
      <c r="O65" s="373"/>
      <c r="P65" s="373"/>
    </row>
    <row r="66" spans="8:16" x14ac:dyDescent="0.15">
      <c r="H66" s="373"/>
      <c r="I66" s="373"/>
      <c r="J66" s="373"/>
      <c r="K66" s="373"/>
      <c r="L66" s="373"/>
      <c r="M66" s="373"/>
      <c r="N66" s="373"/>
      <c r="O66" s="373"/>
      <c r="P66" s="373"/>
    </row>
    <row r="67" spans="8:16" x14ac:dyDescent="0.15">
      <c r="H67" s="373"/>
      <c r="I67" s="373"/>
      <c r="J67" s="373"/>
      <c r="K67" s="373"/>
      <c r="L67" s="373"/>
      <c r="M67" s="373"/>
      <c r="N67" s="373"/>
      <c r="O67" s="373"/>
      <c r="P67" s="373"/>
    </row>
    <row r="68" spans="8:16" x14ac:dyDescent="0.15">
      <c r="H68" s="373"/>
      <c r="I68" s="373"/>
      <c r="J68" s="373"/>
      <c r="K68" s="373"/>
      <c r="L68" s="373"/>
      <c r="M68" s="373"/>
      <c r="N68" s="373"/>
      <c r="O68" s="373"/>
      <c r="P68" s="373"/>
    </row>
  </sheetData>
  <sheetProtection sheet="1" objects="1" scenarios="1"/>
  <mergeCells count="1">
    <mergeCell ref="A1:F1"/>
  </mergeCells>
  <phoneticPr fontId="7"/>
  <printOptions horizontalCentered="1"/>
  <pageMargins left="0.59055118110236227" right="0.59055118110236227" top="0.59055118110236227" bottom="0.59055118110236227" header="0.39370078740157483" footer="0.39370078740157483"/>
  <pageSetup paperSize="9" scale="98" firstPageNumber="14" orientation="portrait" useFirstPageNumber="1" r:id="rId1"/>
  <headerFooter scaleWithDoc="0" alignWithMargins="0">
    <oddFooter>&amp;C&amp;11－&amp;12&amp;P&amp;11－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J48"/>
  <sheetViews>
    <sheetView view="pageBreakPreview" zoomScaleNormal="100" zoomScaleSheetLayoutView="100" workbookViewId="0"/>
  </sheetViews>
  <sheetFormatPr defaultRowHeight="18" customHeight="1" x14ac:dyDescent="0.15"/>
  <cols>
    <col min="1" max="1" width="10.85546875" style="32" customWidth="1"/>
    <col min="2" max="3" width="9.85546875" style="32" customWidth="1"/>
    <col min="4" max="4" width="10" style="32" customWidth="1"/>
    <col min="5" max="5" width="9.85546875" style="32" customWidth="1"/>
    <col min="6" max="6" width="10.140625" style="32" customWidth="1"/>
    <col min="7" max="7" width="9.85546875" style="32" customWidth="1"/>
    <col min="8" max="8" width="10.28515625" style="32" customWidth="1"/>
    <col min="9" max="9" width="9.85546875" style="32" customWidth="1"/>
    <col min="10" max="10" width="10.28515625" style="32" customWidth="1"/>
    <col min="11" max="16384" width="9.140625" style="32"/>
  </cols>
  <sheetData>
    <row r="1" spans="1:10" ht="15" customHeight="1" thickBot="1" x14ac:dyDescent="0.2">
      <c r="A1" s="32" t="s">
        <v>360</v>
      </c>
      <c r="J1" s="33" t="s">
        <v>18</v>
      </c>
    </row>
    <row r="2" spans="1:10" ht="9.75" customHeight="1" thickBot="1" x14ac:dyDescent="0.2">
      <c r="A2" s="448" t="s">
        <v>19</v>
      </c>
      <c r="B2" s="454" t="s">
        <v>20</v>
      </c>
      <c r="C2" s="455"/>
      <c r="D2" s="455"/>
      <c r="E2" s="464"/>
      <c r="F2" s="464"/>
      <c r="G2" s="464"/>
      <c r="H2" s="464"/>
      <c r="I2" s="464"/>
      <c r="J2" s="465"/>
    </row>
    <row r="3" spans="1:10" ht="21" customHeight="1" thickBot="1" x14ac:dyDescent="0.2">
      <c r="A3" s="448"/>
      <c r="B3" s="456"/>
      <c r="C3" s="457"/>
      <c r="D3" s="458"/>
      <c r="E3" s="538" t="s">
        <v>21</v>
      </c>
      <c r="F3" s="538"/>
      <c r="G3" s="538" t="s">
        <v>22</v>
      </c>
      <c r="H3" s="538"/>
      <c r="I3" s="539" t="s">
        <v>23</v>
      </c>
      <c r="J3" s="539"/>
    </row>
    <row r="4" spans="1:10" ht="21" customHeight="1" x14ac:dyDescent="0.15">
      <c r="A4" s="448"/>
      <c r="B4" s="161" t="s">
        <v>24</v>
      </c>
      <c r="C4" s="452" t="s">
        <v>6</v>
      </c>
      <c r="D4" s="452"/>
      <c r="E4" s="162" t="s">
        <v>24</v>
      </c>
      <c r="F4" s="162" t="s">
        <v>25</v>
      </c>
      <c r="G4" s="163" t="s">
        <v>24</v>
      </c>
      <c r="H4" s="162" t="s">
        <v>25</v>
      </c>
      <c r="I4" s="162" t="s">
        <v>24</v>
      </c>
      <c r="J4" s="164" t="s">
        <v>25</v>
      </c>
    </row>
    <row r="5" spans="1:10" ht="16.5" customHeight="1" x14ac:dyDescent="0.15">
      <c r="A5" s="140" t="s">
        <v>340</v>
      </c>
      <c r="B5" s="165">
        <v>91</v>
      </c>
      <c r="C5" s="453">
        <v>106.97</v>
      </c>
      <c r="D5" s="453"/>
      <c r="E5" s="166">
        <v>75</v>
      </c>
      <c r="F5" s="167">
        <v>10.6</v>
      </c>
      <c r="G5" s="165">
        <v>4</v>
      </c>
      <c r="H5" s="168">
        <v>9.27</v>
      </c>
      <c r="I5" s="165">
        <v>2</v>
      </c>
      <c r="J5" s="169">
        <v>5.83</v>
      </c>
    </row>
    <row r="6" spans="1:10" ht="16.5" customHeight="1" x14ac:dyDescent="0.15">
      <c r="A6" s="140">
        <v>3</v>
      </c>
      <c r="B6" s="165">
        <v>91</v>
      </c>
      <c r="C6" s="453">
        <v>106.97</v>
      </c>
      <c r="D6" s="453"/>
      <c r="E6" s="166">
        <v>75</v>
      </c>
      <c r="F6" s="167">
        <v>10.6</v>
      </c>
      <c r="G6" s="165">
        <v>4</v>
      </c>
      <c r="H6" s="168">
        <v>9.27</v>
      </c>
      <c r="I6" s="165">
        <v>2</v>
      </c>
      <c r="J6" s="169">
        <v>5.83</v>
      </c>
    </row>
    <row r="7" spans="1:10" ht="16.5" customHeight="1" x14ac:dyDescent="0.15">
      <c r="A7" s="140">
        <v>4</v>
      </c>
      <c r="B7" s="165">
        <v>91</v>
      </c>
      <c r="C7" s="453">
        <v>106.97</v>
      </c>
      <c r="D7" s="453"/>
      <c r="E7" s="166">
        <v>75</v>
      </c>
      <c r="F7" s="167">
        <v>10.6</v>
      </c>
      <c r="G7" s="165">
        <v>4</v>
      </c>
      <c r="H7" s="168">
        <v>9.27</v>
      </c>
      <c r="I7" s="165">
        <v>2</v>
      </c>
      <c r="J7" s="169">
        <v>5.83</v>
      </c>
    </row>
    <row r="8" spans="1:10" ht="16.5" customHeight="1" thickBot="1" x14ac:dyDescent="0.2">
      <c r="A8" s="141">
        <v>5</v>
      </c>
      <c r="B8" s="394">
        <v>91</v>
      </c>
      <c r="C8" s="469">
        <v>100.1</v>
      </c>
      <c r="D8" s="469"/>
      <c r="E8" s="395">
        <v>75</v>
      </c>
      <c r="F8" s="396">
        <v>4.75</v>
      </c>
      <c r="G8" s="397">
        <v>4</v>
      </c>
      <c r="H8" s="398">
        <v>9.27</v>
      </c>
      <c r="I8" s="397">
        <v>2</v>
      </c>
      <c r="J8" s="399">
        <v>4.9000000000000004</v>
      </c>
    </row>
    <row r="9" spans="1:10" ht="15" customHeight="1" x14ac:dyDescent="0.15">
      <c r="A9" s="143"/>
      <c r="B9" s="143"/>
      <c r="C9" s="143"/>
      <c r="D9" s="143"/>
      <c r="E9" s="143"/>
      <c r="F9" s="143"/>
      <c r="G9" s="143"/>
      <c r="H9" s="468" t="s">
        <v>26</v>
      </c>
      <c r="I9" s="468"/>
      <c r="J9" s="468"/>
    </row>
    <row r="10" spans="1:10" ht="15" customHeight="1" x14ac:dyDescent="0.15">
      <c r="A10" s="143"/>
      <c r="B10" s="143"/>
      <c r="C10" s="143"/>
      <c r="D10" s="143"/>
      <c r="E10" s="143"/>
      <c r="F10" s="143"/>
      <c r="G10" s="143"/>
      <c r="H10" s="171"/>
      <c r="I10" s="171"/>
      <c r="J10" s="171"/>
    </row>
    <row r="11" spans="1:10" ht="15" customHeight="1" thickBot="1" x14ac:dyDescent="0.2">
      <c r="A11" s="143" t="s">
        <v>280</v>
      </c>
      <c r="B11" s="143"/>
      <c r="C11" s="143"/>
      <c r="D11" s="143"/>
      <c r="E11" s="143"/>
      <c r="F11" s="143"/>
      <c r="G11" s="143"/>
      <c r="H11" s="143"/>
      <c r="I11" s="143"/>
      <c r="J11" s="144" t="s">
        <v>18</v>
      </c>
    </row>
    <row r="12" spans="1:10" ht="9.75" customHeight="1" x14ac:dyDescent="0.15">
      <c r="A12" s="437" t="s">
        <v>221</v>
      </c>
      <c r="B12" s="172"/>
      <c r="C12" s="173"/>
      <c r="D12" s="173"/>
      <c r="E12" s="173"/>
      <c r="F12" s="173"/>
      <c r="G12" s="173"/>
      <c r="H12" s="173"/>
      <c r="I12" s="173"/>
      <c r="J12" s="174"/>
    </row>
    <row r="13" spans="1:10" ht="21" customHeight="1" x14ac:dyDescent="0.15">
      <c r="A13" s="447"/>
      <c r="B13" s="449" t="s">
        <v>301</v>
      </c>
      <c r="C13" s="450"/>
      <c r="D13" s="451"/>
      <c r="E13" s="466" t="s">
        <v>27</v>
      </c>
      <c r="F13" s="466"/>
      <c r="G13" s="466" t="s">
        <v>28</v>
      </c>
      <c r="H13" s="466"/>
      <c r="I13" s="466" t="s">
        <v>29</v>
      </c>
      <c r="J13" s="467"/>
    </row>
    <row r="14" spans="1:10" ht="21" customHeight="1" x14ac:dyDescent="0.15">
      <c r="A14" s="447"/>
      <c r="B14" s="163" t="s">
        <v>30</v>
      </c>
      <c r="C14" s="452" t="s">
        <v>31</v>
      </c>
      <c r="D14" s="452"/>
      <c r="E14" s="175" t="s">
        <v>24</v>
      </c>
      <c r="F14" s="163" t="s">
        <v>31</v>
      </c>
      <c r="G14" s="176" t="s">
        <v>24</v>
      </c>
      <c r="H14" s="163" t="s">
        <v>25</v>
      </c>
      <c r="I14" s="162" t="s">
        <v>24</v>
      </c>
      <c r="J14" s="164" t="s">
        <v>25</v>
      </c>
    </row>
    <row r="15" spans="1:10" ht="16.5" customHeight="1" x14ac:dyDescent="0.15">
      <c r="A15" s="140" t="s">
        <v>340</v>
      </c>
      <c r="B15" s="177">
        <v>2</v>
      </c>
      <c r="C15" s="470">
        <v>50.7</v>
      </c>
      <c r="D15" s="470"/>
      <c r="E15" s="178">
        <v>1</v>
      </c>
      <c r="F15" s="179">
        <v>14.6</v>
      </c>
      <c r="G15" s="178">
        <v>1</v>
      </c>
      <c r="H15" s="179">
        <v>7.2</v>
      </c>
      <c r="I15" s="180">
        <v>6</v>
      </c>
      <c r="J15" s="181">
        <v>8.77</v>
      </c>
    </row>
    <row r="16" spans="1:10" ht="16.5" customHeight="1" x14ac:dyDescent="0.15">
      <c r="A16" s="140">
        <v>3</v>
      </c>
      <c r="B16" s="177">
        <v>2</v>
      </c>
      <c r="C16" s="537">
        <v>50.7</v>
      </c>
      <c r="D16" s="537"/>
      <c r="E16" s="178">
        <v>1</v>
      </c>
      <c r="F16" s="179">
        <v>14.6</v>
      </c>
      <c r="G16" s="178">
        <v>1</v>
      </c>
      <c r="H16" s="179">
        <v>7.2</v>
      </c>
      <c r="I16" s="180">
        <v>6</v>
      </c>
      <c r="J16" s="181">
        <v>8.77</v>
      </c>
    </row>
    <row r="17" spans="1:10" ht="16.5" customHeight="1" x14ac:dyDescent="0.15">
      <c r="A17" s="140">
        <v>4</v>
      </c>
      <c r="B17" s="178">
        <v>2</v>
      </c>
      <c r="C17" s="537">
        <v>50.7</v>
      </c>
      <c r="D17" s="537"/>
      <c r="E17" s="178">
        <v>1</v>
      </c>
      <c r="F17" s="179">
        <v>14.6</v>
      </c>
      <c r="G17" s="178">
        <v>1</v>
      </c>
      <c r="H17" s="179">
        <v>7.2</v>
      </c>
      <c r="I17" s="180">
        <v>6</v>
      </c>
      <c r="J17" s="181">
        <v>8.77</v>
      </c>
    </row>
    <row r="18" spans="1:10" ht="16.5" customHeight="1" thickBot="1" x14ac:dyDescent="0.2">
      <c r="A18" s="141">
        <v>5</v>
      </c>
      <c r="B18" s="400">
        <v>2</v>
      </c>
      <c r="C18" s="536">
        <v>50.7</v>
      </c>
      <c r="D18" s="536"/>
      <c r="E18" s="400">
        <v>1</v>
      </c>
      <c r="F18" s="401">
        <v>14.6</v>
      </c>
      <c r="G18" s="400">
        <v>1</v>
      </c>
      <c r="H18" s="401">
        <v>7.2</v>
      </c>
      <c r="I18" s="402">
        <v>6</v>
      </c>
      <c r="J18" s="403">
        <v>8.59</v>
      </c>
    </row>
    <row r="19" spans="1:10" ht="15" customHeight="1" x14ac:dyDescent="0.15">
      <c r="A19" s="32" t="s">
        <v>32</v>
      </c>
      <c r="J19" s="33" t="s">
        <v>26</v>
      </c>
    </row>
    <row r="20" spans="1:10" ht="15" customHeight="1" x14ac:dyDescent="0.15"/>
    <row r="21" spans="1:10" ht="15" customHeight="1" x14ac:dyDescent="0.15">
      <c r="A21" s="32" t="s">
        <v>361</v>
      </c>
      <c r="J21" s="33" t="s">
        <v>33</v>
      </c>
    </row>
    <row r="22" spans="1:10" ht="21" customHeight="1" x14ac:dyDescent="0.15">
      <c r="A22" s="471" t="s">
        <v>19</v>
      </c>
      <c r="B22" s="472" t="s">
        <v>34</v>
      </c>
      <c r="C22" s="472"/>
      <c r="D22" s="472"/>
      <c r="E22" s="472"/>
      <c r="F22" s="472"/>
      <c r="G22" s="472"/>
      <c r="H22" s="472"/>
      <c r="I22" s="472"/>
      <c r="J22" s="35" t="s">
        <v>35</v>
      </c>
    </row>
    <row r="23" spans="1:10" ht="21" customHeight="1" x14ac:dyDescent="0.15">
      <c r="A23" s="471"/>
      <c r="B23" s="473" t="s">
        <v>36</v>
      </c>
      <c r="C23" s="473"/>
      <c r="D23" s="473" t="s">
        <v>37</v>
      </c>
      <c r="E23" s="473"/>
      <c r="F23" s="473" t="s">
        <v>38</v>
      </c>
      <c r="G23" s="473"/>
      <c r="H23" s="473" t="s">
        <v>39</v>
      </c>
      <c r="I23" s="473"/>
      <c r="J23" s="36" t="s">
        <v>235</v>
      </c>
    </row>
    <row r="24" spans="1:10" ht="16.5" customHeight="1" x14ac:dyDescent="0.15">
      <c r="A24" s="140" t="s">
        <v>340</v>
      </c>
      <c r="B24" s="459">
        <v>55</v>
      </c>
      <c r="C24" s="460"/>
      <c r="D24" s="461">
        <v>0</v>
      </c>
      <c r="E24" s="461"/>
      <c r="F24" s="462">
        <v>68860</v>
      </c>
      <c r="G24" s="462"/>
      <c r="H24" s="463">
        <v>61629</v>
      </c>
      <c r="I24" s="463"/>
      <c r="J24" s="37">
        <v>9</v>
      </c>
    </row>
    <row r="25" spans="1:10" ht="16.5" customHeight="1" x14ac:dyDescent="0.15">
      <c r="A25" s="140">
        <v>3</v>
      </c>
      <c r="B25" s="502">
        <v>55</v>
      </c>
      <c r="C25" s="503"/>
      <c r="D25" s="504">
        <v>0</v>
      </c>
      <c r="E25" s="504"/>
      <c r="F25" s="509">
        <v>68860</v>
      </c>
      <c r="G25" s="509"/>
      <c r="H25" s="494">
        <v>61629</v>
      </c>
      <c r="I25" s="494"/>
      <c r="J25" s="37">
        <v>9</v>
      </c>
    </row>
    <row r="26" spans="1:10" ht="16.5" customHeight="1" x14ac:dyDescent="0.15">
      <c r="A26" s="140">
        <v>4</v>
      </c>
      <c r="B26" s="502">
        <v>56</v>
      </c>
      <c r="C26" s="503"/>
      <c r="D26" s="504">
        <v>0</v>
      </c>
      <c r="E26" s="504"/>
      <c r="F26" s="509">
        <v>71300</v>
      </c>
      <c r="G26" s="509"/>
      <c r="H26" s="494">
        <v>64116</v>
      </c>
      <c r="I26" s="494"/>
      <c r="J26" s="37">
        <v>9</v>
      </c>
    </row>
    <row r="27" spans="1:10" ht="16.5" customHeight="1" thickBot="1" x14ac:dyDescent="0.2">
      <c r="A27" s="141">
        <v>5</v>
      </c>
      <c r="B27" s="496">
        <v>56</v>
      </c>
      <c r="C27" s="497"/>
      <c r="D27" s="501">
        <v>0</v>
      </c>
      <c r="E27" s="501"/>
      <c r="F27" s="511">
        <v>71300</v>
      </c>
      <c r="G27" s="511"/>
      <c r="H27" s="510">
        <v>64496</v>
      </c>
      <c r="I27" s="510"/>
      <c r="J27" s="38">
        <v>9</v>
      </c>
    </row>
    <row r="28" spans="1:10" ht="15" customHeight="1" x14ac:dyDescent="0.15">
      <c r="J28" s="33" t="s">
        <v>4</v>
      </c>
    </row>
    <row r="29" spans="1:10" ht="12" customHeight="1" x14ac:dyDescent="0.15"/>
    <row r="30" spans="1:10" ht="15" customHeight="1" thickBot="1" x14ac:dyDescent="0.2">
      <c r="A30" s="495" t="s">
        <v>354</v>
      </c>
      <c r="B30" s="495"/>
      <c r="C30" s="495"/>
      <c r="D30" s="495"/>
      <c r="E30" s="495"/>
      <c r="F30" s="495"/>
    </row>
    <row r="31" spans="1:10" ht="24.95" customHeight="1" x14ac:dyDescent="0.15">
      <c r="A31" s="498" t="s">
        <v>40</v>
      </c>
      <c r="B31" s="499"/>
      <c r="C31" s="500" t="s">
        <v>41</v>
      </c>
      <c r="D31" s="500"/>
      <c r="E31" s="39" t="s">
        <v>42</v>
      </c>
      <c r="F31" s="39" t="s">
        <v>43</v>
      </c>
      <c r="G31" s="39" t="s">
        <v>44</v>
      </c>
      <c r="H31" s="39" t="s">
        <v>45</v>
      </c>
      <c r="I31" s="40" t="s">
        <v>46</v>
      </c>
      <c r="J31" s="41" t="s">
        <v>47</v>
      </c>
    </row>
    <row r="32" spans="1:10" ht="17.100000000000001" customHeight="1" x14ac:dyDescent="0.15">
      <c r="A32" s="485" t="s">
        <v>48</v>
      </c>
      <c r="B32" s="486"/>
      <c r="C32" s="483" t="s">
        <v>287</v>
      </c>
      <c r="D32" s="483"/>
      <c r="E32" s="512">
        <v>1</v>
      </c>
      <c r="F32" s="119">
        <v>39</v>
      </c>
      <c r="G32" s="119" t="s">
        <v>294</v>
      </c>
      <c r="H32" s="119" t="s">
        <v>49</v>
      </c>
      <c r="I32" s="482" t="s">
        <v>286</v>
      </c>
      <c r="J32" s="82"/>
    </row>
    <row r="33" spans="1:10" ht="17.100000000000001" customHeight="1" x14ac:dyDescent="0.15">
      <c r="A33" s="485"/>
      <c r="B33" s="486"/>
      <c r="C33" s="45" t="s">
        <v>50</v>
      </c>
      <c r="D33" s="46"/>
      <c r="E33" s="513"/>
      <c r="F33" s="119">
        <v>13</v>
      </c>
      <c r="G33" s="119" t="s">
        <v>289</v>
      </c>
      <c r="H33" s="119" t="s">
        <v>51</v>
      </c>
      <c r="I33" s="482"/>
      <c r="J33" s="82"/>
    </row>
    <row r="34" spans="1:10" ht="17.100000000000001" customHeight="1" x14ac:dyDescent="0.15">
      <c r="A34" s="485"/>
      <c r="B34" s="486"/>
      <c r="C34" s="491" t="s">
        <v>290</v>
      </c>
      <c r="D34" s="492"/>
      <c r="E34" s="493">
        <v>1</v>
      </c>
      <c r="F34" s="118">
        <v>29</v>
      </c>
      <c r="G34" s="118" t="s">
        <v>294</v>
      </c>
      <c r="H34" s="118" t="s">
        <v>52</v>
      </c>
      <c r="I34" s="493" t="s">
        <v>53</v>
      </c>
      <c r="J34" s="83"/>
    </row>
    <row r="35" spans="1:10" ht="17.100000000000001" customHeight="1" x14ac:dyDescent="0.15">
      <c r="A35" s="485"/>
      <c r="B35" s="486"/>
      <c r="C35" s="42" t="s">
        <v>54</v>
      </c>
      <c r="D35" s="43"/>
      <c r="E35" s="493"/>
      <c r="F35" s="118">
        <v>7</v>
      </c>
      <c r="G35" s="118" t="s">
        <v>289</v>
      </c>
      <c r="H35" s="118" t="s">
        <v>55</v>
      </c>
      <c r="I35" s="493"/>
      <c r="J35" s="83"/>
    </row>
    <row r="36" spans="1:10" ht="17.100000000000001" customHeight="1" x14ac:dyDescent="0.15">
      <c r="A36" s="485"/>
      <c r="B36" s="486"/>
      <c r="C36" s="483" t="s">
        <v>295</v>
      </c>
      <c r="D36" s="484"/>
      <c r="E36" s="482">
        <v>1</v>
      </c>
      <c r="F36" s="482">
        <v>44</v>
      </c>
      <c r="G36" s="482" t="s">
        <v>294</v>
      </c>
      <c r="H36" s="482" t="s">
        <v>56</v>
      </c>
      <c r="I36" s="482" t="s">
        <v>57</v>
      </c>
      <c r="J36" s="82"/>
    </row>
    <row r="37" spans="1:10" ht="17.100000000000001" customHeight="1" x14ac:dyDescent="0.15">
      <c r="A37" s="485"/>
      <c r="B37" s="486"/>
      <c r="C37" s="47" t="s">
        <v>58</v>
      </c>
      <c r="D37" s="48"/>
      <c r="E37" s="482"/>
      <c r="F37" s="482"/>
      <c r="G37" s="482"/>
      <c r="H37" s="482"/>
      <c r="I37" s="482"/>
      <c r="J37" s="82"/>
    </row>
    <row r="38" spans="1:10" ht="17.100000000000001" customHeight="1" x14ac:dyDescent="0.15">
      <c r="A38" s="485"/>
      <c r="B38" s="486"/>
      <c r="C38" s="491" t="s">
        <v>297</v>
      </c>
      <c r="D38" s="492"/>
      <c r="E38" s="493">
        <v>1</v>
      </c>
      <c r="F38" s="118">
        <v>30</v>
      </c>
      <c r="G38" s="118" t="s">
        <v>294</v>
      </c>
      <c r="H38" s="118" t="s">
        <v>59</v>
      </c>
      <c r="I38" s="493" t="s">
        <v>60</v>
      </c>
      <c r="J38" s="83"/>
    </row>
    <row r="39" spans="1:10" ht="17.100000000000001" customHeight="1" x14ac:dyDescent="0.15">
      <c r="A39" s="485"/>
      <c r="B39" s="486"/>
      <c r="C39" s="42" t="s">
        <v>61</v>
      </c>
      <c r="D39" s="43"/>
      <c r="E39" s="493"/>
      <c r="F39" s="118">
        <v>6</v>
      </c>
      <c r="G39" s="118" t="s">
        <v>289</v>
      </c>
      <c r="H39" s="118" t="s">
        <v>62</v>
      </c>
      <c r="I39" s="493"/>
      <c r="J39" s="83"/>
    </row>
    <row r="40" spans="1:10" ht="17.100000000000001" customHeight="1" x14ac:dyDescent="0.15">
      <c r="A40" s="485" t="s">
        <v>63</v>
      </c>
      <c r="B40" s="486"/>
      <c r="C40" s="487" t="s">
        <v>291</v>
      </c>
      <c r="D40" s="488"/>
      <c r="E40" s="120">
        <v>1</v>
      </c>
      <c r="F40" s="121">
        <v>30</v>
      </c>
      <c r="G40" s="121" t="s">
        <v>296</v>
      </c>
      <c r="H40" s="121" t="s">
        <v>64</v>
      </c>
      <c r="I40" s="121" t="s">
        <v>65</v>
      </c>
      <c r="J40" s="85"/>
    </row>
    <row r="41" spans="1:10" ht="17.100000000000001" customHeight="1" x14ac:dyDescent="0.15">
      <c r="A41" s="485"/>
      <c r="B41" s="486"/>
      <c r="C41" s="489" t="s">
        <v>292</v>
      </c>
      <c r="D41" s="490"/>
      <c r="E41" s="122">
        <v>1</v>
      </c>
      <c r="F41" s="113">
        <v>20</v>
      </c>
      <c r="G41" s="113" t="s">
        <v>296</v>
      </c>
      <c r="H41" s="113" t="s">
        <v>66</v>
      </c>
      <c r="I41" s="113" t="s">
        <v>67</v>
      </c>
      <c r="J41" s="84"/>
    </row>
    <row r="42" spans="1:10" ht="17.100000000000001" customHeight="1" thickBot="1" x14ac:dyDescent="0.2">
      <c r="A42" s="474" t="s">
        <v>68</v>
      </c>
      <c r="B42" s="475"/>
      <c r="C42" s="478" t="s">
        <v>288</v>
      </c>
      <c r="D42" s="479"/>
      <c r="E42" s="119">
        <v>1</v>
      </c>
      <c r="F42" s="119">
        <v>30</v>
      </c>
      <c r="G42" s="119" t="s">
        <v>296</v>
      </c>
      <c r="H42" s="119" t="s">
        <v>66</v>
      </c>
      <c r="I42" s="119" t="s">
        <v>67</v>
      </c>
      <c r="J42" s="82"/>
    </row>
    <row r="43" spans="1:10" ht="17.100000000000001" customHeight="1" x14ac:dyDescent="0.15">
      <c r="A43" s="476"/>
      <c r="B43" s="477"/>
      <c r="C43" s="480" t="s">
        <v>293</v>
      </c>
      <c r="D43" s="481"/>
      <c r="E43" s="113">
        <v>1</v>
      </c>
      <c r="F43" s="113">
        <v>20</v>
      </c>
      <c r="G43" s="113" t="s">
        <v>296</v>
      </c>
      <c r="H43" s="113" t="s">
        <v>66</v>
      </c>
      <c r="I43" s="113" t="s">
        <v>67</v>
      </c>
      <c r="J43" s="84"/>
    </row>
    <row r="44" spans="1:10" s="44" customFormat="1" ht="16.5" customHeight="1" thickBot="1" x14ac:dyDescent="0.2">
      <c r="A44" s="520" t="s">
        <v>262</v>
      </c>
      <c r="B44" s="521"/>
      <c r="C44" s="526" t="s">
        <v>263</v>
      </c>
      <c r="D44" s="527"/>
      <c r="E44" s="528">
        <v>1</v>
      </c>
      <c r="F44" s="119">
        <v>3</v>
      </c>
      <c r="G44" s="119" t="s">
        <v>334</v>
      </c>
      <c r="H44" s="119" t="s">
        <v>264</v>
      </c>
      <c r="I44" s="518" t="s">
        <v>265</v>
      </c>
      <c r="J44" s="505"/>
    </row>
    <row r="45" spans="1:10" s="44" customFormat="1" ht="16.5" customHeight="1" thickBot="1" x14ac:dyDescent="0.2">
      <c r="A45" s="522"/>
      <c r="B45" s="523"/>
      <c r="C45" s="530" t="s">
        <v>266</v>
      </c>
      <c r="D45" s="531"/>
      <c r="E45" s="529"/>
      <c r="F45" s="119">
        <v>37</v>
      </c>
      <c r="G45" s="119" t="s">
        <v>296</v>
      </c>
      <c r="H45" s="119" t="s">
        <v>333</v>
      </c>
      <c r="I45" s="482"/>
      <c r="J45" s="506"/>
    </row>
    <row r="46" spans="1:10" s="44" customFormat="1" ht="16.5" customHeight="1" thickBot="1" x14ac:dyDescent="0.2">
      <c r="A46" s="522"/>
      <c r="B46" s="523"/>
      <c r="C46" s="532" t="s">
        <v>263</v>
      </c>
      <c r="D46" s="533"/>
      <c r="E46" s="534">
        <v>1</v>
      </c>
      <c r="F46" s="514">
        <v>40</v>
      </c>
      <c r="G46" s="514" t="s">
        <v>296</v>
      </c>
      <c r="H46" s="514" t="s">
        <v>333</v>
      </c>
      <c r="I46" s="493" t="s">
        <v>283</v>
      </c>
      <c r="J46" s="507"/>
    </row>
    <row r="47" spans="1:10" s="44" customFormat="1" ht="18" customHeight="1" thickBot="1" x14ac:dyDescent="0.2">
      <c r="A47" s="524"/>
      <c r="B47" s="525"/>
      <c r="C47" s="516" t="s">
        <v>267</v>
      </c>
      <c r="D47" s="517"/>
      <c r="E47" s="535"/>
      <c r="F47" s="515"/>
      <c r="G47" s="515"/>
      <c r="H47" s="515"/>
      <c r="I47" s="519"/>
      <c r="J47" s="508"/>
    </row>
    <row r="48" spans="1:10" s="44" customFormat="1" ht="18" customHeight="1" x14ac:dyDescent="0.15">
      <c r="G48" s="31"/>
      <c r="J48" s="29" t="s">
        <v>268</v>
      </c>
    </row>
  </sheetData>
  <sheetProtection sheet="1" objects="1" scenarios="1"/>
  <mergeCells count="85">
    <mergeCell ref="C18:D18"/>
    <mergeCell ref="C17:D17"/>
    <mergeCell ref="E3:F3"/>
    <mergeCell ref="G3:H3"/>
    <mergeCell ref="I3:J3"/>
    <mergeCell ref="C16:D16"/>
    <mergeCell ref="A44:B47"/>
    <mergeCell ref="C44:D44"/>
    <mergeCell ref="E44:E45"/>
    <mergeCell ref="C45:D45"/>
    <mergeCell ref="C46:D46"/>
    <mergeCell ref="E46:E47"/>
    <mergeCell ref="F46:F47"/>
    <mergeCell ref="G46:G47"/>
    <mergeCell ref="H46:H47"/>
    <mergeCell ref="C47:D47"/>
    <mergeCell ref="I44:I45"/>
    <mergeCell ref="I46:I47"/>
    <mergeCell ref="J44:J45"/>
    <mergeCell ref="J46:J47"/>
    <mergeCell ref="I38:I39"/>
    <mergeCell ref="F25:G25"/>
    <mergeCell ref="E34:E35"/>
    <mergeCell ref="E36:E37"/>
    <mergeCell ref="H27:I27"/>
    <mergeCell ref="I34:I35"/>
    <mergeCell ref="I32:I33"/>
    <mergeCell ref="F27:G27"/>
    <mergeCell ref="E32:E33"/>
    <mergeCell ref="H36:H37"/>
    <mergeCell ref="I36:I37"/>
    <mergeCell ref="H26:I26"/>
    <mergeCell ref="F26:G26"/>
    <mergeCell ref="D26:E26"/>
    <mergeCell ref="H25:I25"/>
    <mergeCell ref="A30:F30"/>
    <mergeCell ref="B27:C27"/>
    <mergeCell ref="G36:G37"/>
    <mergeCell ref="C34:D34"/>
    <mergeCell ref="C32:D32"/>
    <mergeCell ref="A31:B31"/>
    <mergeCell ref="C31:D31"/>
    <mergeCell ref="D27:E27"/>
    <mergeCell ref="B26:C26"/>
    <mergeCell ref="B25:C25"/>
    <mergeCell ref="D25:E25"/>
    <mergeCell ref="A42:B43"/>
    <mergeCell ref="C42:D42"/>
    <mergeCell ref="C43:D43"/>
    <mergeCell ref="F36:F37"/>
    <mergeCell ref="C36:D36"/>
    <mergeCell ref="A32:B39"/>
    <mergeCell ref="A40:B41"/>
    <mergeCell ref="C40:D40"/>
    <mergeCell ref="C41:D41"/>
    <mergeCell ref="C38:D38"/>
    <mergeCell ref="E38:E39"/>
    <mergeCell ref="A22:A23"/>
    <mergeCell ref="B22:I22"/>
    <mergeCell ref="B23:C23"/>
    <mergeCell ref="D23:E23"/>
    <mergeCell ref="F23:G23"/>
    <mergeCell ref="H23:I23"/>
    <mergeCell ref="B24:C24"/>
    <mergeCell ref="D24:E24"/>
    <mergeCell ref="F24:G24"/>
    <mergeCell ref="H24:I24"/>
    <mergeCell ref="I2:J2"/>
    <mergeCell ref="C4:D4"/>
    <mergeCell ref="I13:J13"/>
    <mergeCell ref="H9:J9"/>
    <mergeCell ref="E13:F13"/>
    <mergeCell ref="G2:H2"/>
    <mergeCell ref="E2:F2"/>
    <mergeCell ref="C8:D8"/>
    <mergeCell ref="C5:D5"/>
    <mergeCell ref="C6:D6"/>
    <mergeCell ref="G13:H13"/>
    <mergeCell ref="C15:D15"/>
    <mergeCell ref="A2:A4"/>
    <mergeCell ref="B13:D13"/>
    <mergeCell ref="C14:D14"/>
    <mergeCell ref="C7:D7"/>
    <mergeCell ref="B2:D3"/>
    <mergeCell ref="A12:A14"/>
  </mergeCells>
  <phoneticPr fontId="7"/>
  <conditionalFormatting sqref="B24:J27 B8:J8 B7:C7 E7:J7 B15:C18 E15:J18">
    <cfRule type="expression" dxfId="42" priority="11">
      <formula>MOD(ROW(),2)=0</formula>
    </cfRule>
  </conditionalFormatting>
  <conditionalFormatting sqref="A15:A18">
    <cfRule type="expression" dxfId="41" priority="8">
      <formula>MOD(ROW(),2)=0</formula>
    </cfRule>
  </conditionalFormatting>
  <conditionalFormatting sqref="A5:A6">
    <cfRule type="expression" dxfId="40" priority="7">
      <formula>MOD(ROW(),2)=0</formula>
    </cfRule>
  </conditionalFormatting>
  <conditionalFormatting sqref="B5:C5 E5:J5">
    <cfRule type="expression" dxfId="39" priority="6">
      <formula>MOD(ROW(),2)=0</formula>
    </cfRule>
  </conditionalFormatting>
  <conditionalFormatting sqref="B6:C6 E6:J6">
    <cfRule type="expression" dxfId="38" priority="5">
      <formula>MOD(ROW(),2)=0</formula>
    </cfRule>
  </conditionalFormatting>
  <conditionalFormatting sqref="A7">
    <cfRule type="expression" dxfId="37" priority="3">
      <formula>MOD(ROW(),2)=0</formula>
    </cfRule>
  </conditionalFormatting>
  <conditionalFormatting sqref="A8">
    <cfRule type="expression" dxfId="36" priority="2">
      <formula>MOD(ROW(),2)=0</formula>
    </cfRule>
  </conditionalFormatting>
  <conditionalFormatting sqref="A24:A27">
    <cfRule type="expression" dxfId="35"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93" orientation="portrait" useFirstPageNumber="1" r:id="rId1"/>
  <headerFooter differentOddEven="1" scaleWithDoc="0" alignWithMargins="0">
    <oddHeader>&amp;LⅥ　建　設</oddHeader>
    <oddFooter>&amp;C&amp;11&amp;A</oddFooter>
    <evenHeader>&amp;RⅥ　建　設</evenHeader>
    <evenFooter>&amp;C&amp;11&amp;A</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A9C1A-ABE2-4E5E-BC6E-669BED9D5EF9}">
  <sheetPr>
    <tabColor rgb="FF00B0F0"/>
  </sheetPr>
  <dimension ref="A1:M69"/>
  <sheetViews>
    <sheetView view="pageBreakPreview" zoomScaleNormal="100" zoomScaleSheetLayoutView="100" workbookViewId="0">
      <selection sqref="A1:K1"/>
    </sheetView>
  </sheetViews>
  <sheetFormatPr defaultRowHeight="17.45" customHeight="1" x14ac:dyDescent="0.15"/>
  <cols>
    <col min="1" max="1" width="3.85546875" style="76" customWidth="1"/>
    <col min="2" max="2" width="4.42578125" style="76" customWidth="1"/>
    <col min="3" max="3" width="4" style="76" customWidth="1"/>
    <col min="4" max="4" width="18.7109375" style="76" customWidth="1"/>
    <col min="5" max="5" width="4.42578125" style="76" customWidth="1"/>
    <col min="6" max="7" width="8.5703125" style="76" customWidth="1"/>
    <col min="8" max="8" width="11.7109375" style="76" customWidth="1"/>
    <col min="9" max="9" width="10.140625" style="76" customWidth="1"/>
    <col min="10" max="10" width="7.140625" style="76" customWidth="1"/>
    <col min="11" max="11" width="11.7109375" style="76" customWidth="1"/>
    <col min="12" max="16384" width="9.140625" style="76"/>
  </cols>
  <sheetData>
    <row r="1" spans="1:12" ht="14.25" customHeight="1" x14ac:dyDescent="0.15">
      <c r="A1" s="540" t="s">
        <v>331</v>
      </c>
      <c r="B1" s="540"/>
      <c r="C1" s="540"/>
      <c r="D1" s="540"/>
      <c r="E1" s="540"/>
      <c r="F1" s="540"/>
      <c r="G1" s="540"/>
      <c r="H1" s="540"/>
      <c r="I1" s="540"/>
      <c r="J1" s="540"/>
      <c r="K1" s="540"/>
    </row>
    <row r="2" spans="1:12" ht="5.0999999999999996" customHeight="1" x14ac:dyDescent="0.15">
      <c r="A2" s="117"/>
      <c r="B2" s="117"/>
      <c r="C2" s="117"/>
      <c r="D2" s="110"/>
      <c r="E2" s="110"/>
      <c r="F2" s="110"/>
      <c r="G2" s="110"/>
      <c r="H2" s="110"/>
      <c r="I2" s="110"/>
      <c r="J2" s="110"/>
      <c r="K2" s="110"/>
    </row>
    <row r="3" spans="1:12" ht="60.75" customHeight="1" x14ac:dyDescent="0.15">
      <c r="A3" s="541" t="s">
        <v>284</v>
      </c>
      <c r="B3" s="541"/>
      <c r="C3" s="541"/>
      <c r="D3" s="541"/>
      <c r="E3" s="541"/>
      <c r="F3" s="541"/>
      <c r="G3" s="541"/>
      <c r="H3" s="541"/>
      <c r="I3" s="541"/>
      <c r="J3" s="541"/>
      <c r="K3" s="541"/>
    </row>
    <row r="4" spans="1:12" ht="3" customHeight="1" x14ac:dyDescent="0.15">
      <c r="A4" s="182"/>
      <c r="B4" s="182"/>
      <c r="C4" s="182"/>
      <c r="D4" s="182"/>
      <c r="E4" s="182"/>
      <c r="F4" s="182"/>
      <c r="G4" s="182"/>
      <c r="H4" s="182"/>
      <c r="I4" s="182"/>
      <c r="J4" s="182"/>
      <c r="K4" s="182"/>
    </row>
    <row r="5" spans="1:12" ht="12" customHeight="1" thickBot="1" x14ac:dyDescent="0.2">
      <c r="A5" s="495" t="s">
        <v>355</v>
      </c>
      <c r="B5" s="495"/>
      <c r="C5" s="495"/>
      <c r="D5" s="495"/>
      <c r="E5" s="495"/>
      <c r="F5" s="542"/>
      <c r="G5" s="542"/>
      <c r="H5" s="542"/>
      <c r="I5" s="542"/>
      <c r="J5" s="182"/>
      <c r="K5" s="182"/>
    </row>
    <row r="6" spans="1:12" ht="11.1" customHeight="1" x14ac:dyDescent="0.15">
      <c r="A6" s="543" t="s">
        <v>222</v>
      </c>
      <c r="B6" s="544"/>
      <c r="C6" s="544"/>
      <c r="D6" s="544"/>
      <c r="E6" s="545"/>
      <c r="F6" s="552" t="s">
        <v>174</v>
      </c>
      <c r="G6" s="553"/>
      <c r="H6" s="553"/>
      <c r="I6" s="553"/>
      <c r="J6" s="553"/>
      <c r="K6" s="554"/>
    </row>
    <row r="7" spans="1:12" ht="11.1" customHeight="1" x14ac:dyDescent="0.15">
      <c r="A7" s="546"/>
      <c r="B7" s="547"/>
      <c r="C7" s="547"/>
      <c r="D7" s="547"/>
      <c r="E7" s="548"/>
      <c r="F7" s="555" t="s">
        <v>223</v>
      </c>
      <c r="G7" s="556"/>
      <c r="H7" s="557"/>
      <c r="I7" s="558" t="s">
        <v>224</v>
      </c>
      <c r="J7" s="558"/>
      <c r="K7" s="559"/>
    </row>
    <row r="8" spans="1:12" ht="11.1" customHeight="1" x14ac:dyDescent="0.15">
      <c r="A8" s="549"/>
      <c r="B8" s="550"/>
      <c r="C8" s="550"/>
      <c r="D8" s="550"/>
      <c r="E8" s="551"/>
      <c r="F8" s="560" t="s">
        <v>69</v>
      </c>
      <c r="G8" s="561" t="s">
        <v>69</v>
      </c>
      <c r="H8" s="337" t="s">
        <v>225</v>
      </c>
      <c r="I8" s="561" t="s">
        <v>69</v>
      </c>
      <c r="J8" s="561" t="s">
        <v>69</v>
      </c>
      <c r="K8" s="338" t="s">
        <v>225</v>
      </c>
      <c r="L8" s="51"/>
    </row>
    <row r="9" spans="1:12" ht="11.1" customHeight="1" x14ac:dyDescent="0.15">
      <c r="A9" s="566" t="s">
        <v>175</v>
      </c>
      <c r="B9" s="182"/>
      <c r="C9" s="564" t="s">
        <v>200</v>
      </c>
      <c r="D9" s="564"/>
      <c r="E9" s="339"/>
      <c r="F9" s="569">
        <v>60780</v>
      </c>
      <c r="G9" s="569"/>
      <c r="H9" s="340">
        <v>7.3791957186581464E-2</v>
      </c>
      <c r="I9" s="570">
        <v>193350</v>
      </c>
      <c r="J9" s="571"/>
      <c r="K9" s="341">
        <v>0.23474292402147956</v>
      </c>
      <c r="L9" s="51"/>
    </row>
    <row r="10" spans="1:12" ht="11.1" customHeight="1" x14ac:dyDescent="0.15">
      <c r="A10" s="567"/>
      <c r="B10" s="182"/>
      <c r="C10" s="564" t="s">
        <v>176</v>
      </c>
      <c r="D10" s="564"/>
      <c r="E10" s="342"/>
      <c r="F10" s="565">
        <v>0</v>
      </c>
      <c r="G10" s="565"/>
      <c r="H10" s="343">
        <v>0</v>
      </c>
      <c r="I10" s="572">
        <v>0</v>
      </c>
      <c r="J10" s="573"/>
      <c r="K10" s="344">
        <v>0</v>
      </c>
      <c r="L10" s="51"/>
    </row>
    <row r="11" spans="1:12" ht="11.1" customHeight="1" x14ac:dyDescent="0.15">
      <c r="A11" s="567"/>
      <c r="B11" s="182"/>
      <c r="C11" s="564" t="s">
        <v>177</v>
      </c>
      <c r="D11" s="564"/>
      <c r="E11" s="345"/>
      <c r="F11" s="565">
        <v>0</v>
      </c>
      <c r="G11" s="565"/>
      <c r="H11" s="343">
        <v>0</v>
      </c>
      <c r="I11" s="562">
        <v>72729</v>
      </c>
      <c r="J11" s="563"/>
      <c r="K11" s="346">
        <v>8.829903346862264E-2</v>
      </c>
      <c r="L11" s="51"/>
    </row>
    <row r="12" spans="1:12" ht="11.1" customHeight="1" x14ac:dyDescent="0.15">
      <c r="A12" s="567"/>
      <c r="B12" s="182"/>
      <c r="C12" s="564" t="s">
        <v>178</v>
      </c>
      <c r="D12" s="564"/>
      <c r="E12" s="345"/>
      <c r="F12" s="565">
        <v>0</v>
      </c>
      <c r="G12" s="565"/>
      <c r="H12" s="343">
        <v>0</v>
      </c>
      <c r="I12" s="562">
        <v>5980</v>
      </c>
      <c r="J12" s="563"/>
      <c r="K12" s="346">
        <v>7.2602155968370715E-3</v>
      </c>
      <c r="L12" s="51"/>
    </row>
    <row r="13" spans="1:12" ht="11.1" customHeight="1" x14ac:dyDescent="0.15">
      <c r="A13" s="567"/>
      <c r="B13" s="182"/>
      <c r="C13" s="564" t="s">
        <v>179</v>
      </c>
      <c r="D13" s="564"/>
      <c r="E13" s="345"/>
      <c r="F13" s="565">
        <v>0</v>
      </c>
      <c r="G13" s="565"/>
      <c r="H13" s="343">
        <v>0</v>
      </c>
      <c r="I13" s="562">
        <v>0</v>
      </c>
      <c r="J13" s="563"/>
      <c r="K13" s="344">
        <v>0</v>
      </c>
      <c r="L13" s="51"/>
    </row>
    <row r="14" spans="1:12" ht="11.1" customHeight="1" x14ac:dyDescent="0.15">
      <c r="A14" s="567"/>
      <c r="B14" s="182"/>
      <c r="C14" s="564" t="s">
        <v>180</v>
      </c>
      <c r="D14" s="564"/>
      <c r="E14" s="345"/>
      <c r="F14" s="565">
        <v>7574</v>
      </c>
      <c r="G14" s="565"/>
      <c r="H14" s="347">
        <v>9.1954637007431398E-3</v>
      </c>
      <c r="I14" s="562">
        <v>395</v>
      </c>
      <c r="J14" s="563"/>
      <c r="K14" s="346">
        <v>4.7956273591147878E-4</v>
      </c>
      <c r="L14" s="51"/>
    </row>
    <row r="15" spans="1:12" ht="11.25" customHeight="1" x14ac:dyDescent="0.15">
      <c r="A15" s="567"/>
      <c r="B15" s="182"/>
      <c r="C15" s="564" t="s">
        <v>215</v>
      </c>
      <c r="D15" s="564"/>
      <c r="E15" s="348"/>
      <c r="F15" s="565">
        <v>0</v>
      </c>
      <c r="G15" s="565"/>
      <c r="H15" s="343">
        <v>0</v>
      </c>
      <c r="I15" s="562">
        <v>0</v>
      </c>
      <c r="J15" s="563"/>
      <c r="K15" s="344">
        <v>0</v>
      </c>
      <c r="L15" s="51"/>
    </row>
    <row r="16" spans="1:12" ht="10.5" customHeight="1" x14ac:dyDescent="0.15">
      <c r="A16" s="568"/>
      <c r="B16" s="349"/>
      <c r="C16" s="579" t="s">
        <v>213</v>
      </c>
      <c r="D16" s="579"/>
      <c r="E16" s="350"/>
      <c r="F16" s="580">
        <v>68354</v>
      </c>
      <c r="G16" s="580"/>
      <c r="H16" s="351">
        <v>8.2987420887324609E-2</v>
      </c>
      <c r="I16" s="581">
        <v>272454</v>
      </c>
      <c r="J16" s="582"/>
      <c r="K16" s="352">
        <v>0.33078173582285075</v>
      </c>
      <c r="L16" s="51"/>
    </row>
    <row r="17" spans="1:13" ht="12" customHeight="1" x14ac:dyDescent="0.15">
      <c r="A17" s="574" t="s">
        <v>181</v>
      </c>
      <c r="B17" s="576" t="s">
        <v>182</v>
      </c>
      <c r="C17" s="182"/>
      <c r="D17" s="353" t="s">
        <v>183</v>
      </c>
      <c r="E17" s="354"/>
      <c r="F17" s="565">
        <v>83284</v>
      </c>
      <c r="G17" s="565"/>
      <c r="H17" s="347">
        <v>0.10111367822190279</v>
      </c>
      <c r="I17" s="572"/>
      <c r="J17" s="563"/>
      <c r="K17" s="355"/>
      <c r="L17" s="51"/>
    </row>
    <row r="18" spans="1:13" ht="11.1" customHeight="1" x14ac:dyDescent="0.15">
      <c r="A18" s="574"/>
      <c r="B18" s="577"/>
      <c r="C18" s="182"/>
      <c r="D18" s="353" t="s">
        <v>184</v>
      </c>
      <c r="E18" s="354"/>
      <c r="F18" s="565">
        <v>0</v>
      </c>
      <c r="G18" s="565"/>
      <c r="H18" s="343">
        <v>0</v>
      </c>
      <c r="I18" s="572"/>
      <c r="J18" s="563"/>
      <c r="K18" s="355"/>
      <c r="L18" s="51"/>
    </row>
    <row r="19" spans="1:13" ht="11.1" customHeight="1" x14ac:dyDescent="0.15">
      <c r="A19" s="574"/>
      <c r="B19" s="577"/>
      <c r="C19" s="182"/>
      <c r="D19" s="353" t="s">
        <v>185</v>
      </c>
      <c r="E19" s="354"/>
      <c r="F19" s="565">
        <v>0</v>
      </c>
      <c r="G19" s="565"/>
      <c r="H19" s="343">
        <v>0</v>
      </c>
      <c r="I19" s="572"/>
      <c r="J19" s="563"/>
      <c r="K19" s="355"/>
      <c r="L19" s="51"/>
    </row>
    <row r="20" spans="1:13" ht="11.1" customHeight="1" x14ac:dyDescent="0.15">
      <c r="A20" s="574"/>
      <c r="B20" s="577"/>
      <c r="C20" s="182"/>
      <c r="D20" s="353" t="s">
        <v>186</v>
      </c>
      <c r="E20" s="354"/>
      <c r="F20" s="565">
        <v>318054</v>
      </c>
      <c r="G20" s="565"/>
      <c r="H20" s="347">
        <v>0.38614391495592271</v>
      </c>
      <c r="I20" s="572"/>
      <c r="J20" s="563"/>
      <c r="K20" s="355"/>
      <c r="L20" s="51"/>
    </row>
    <row r="21" spans="1:13" ht="12" customHeight="1" x14ac:dyDescent="0.15">
      <c r="A21" s="574"/>
      <c r="B21" s="577"/>
      <c r="C21" s="182"/>
      <c r="D21" s="353" t="s">
        <v>187</v>
      </c>
      <c r="E21" s="354"/>
      <c r="F21" s="565">
        <v>207646</v>
      </c>
      <c r="G21" s="565"/>
      <c r="H21" s="347">
        <v>0.2520994528128479</v>
      </c>
      <c r="I21" s="572"/>
      <c r="J21" s="563"/>
      <c r="K21" s="355"/>
      <c r="L21" s="51"/>
    </row>
    <row r="22" spans="1:13" ht="12.75" customHeight="1" x14ac:dyDescent="0.15">
      <c r="A22" s="574"/>
      <c r="B22" s="577"/>
      <c r="C22" s="182"/>
      <c r="D22" s="353" t="s">
        <v>188</v>
      </c>
      <c r="E22" s="354"/>
      <c r="F22" s="565">
        <v>16990</v>
      </c>
      <c r="G22" s="565"/>
      <c r="H22" s="347">
        <v>2.0627268058572214E-2</v>
      </c>
      <c r="I22" s="572"/>
      <c r="J22" s="563"/>
      <c r="K22" s="355"/>
    </row>
    <row r="23" spans="1:13" ht="12" customHeight="1" x14ac:dyDescent="0.15">
      <c r="A23" s="574"/>
      <c r="B23" s="577"/>
      <c r="C23" s="182"/>
      <c r="D23" s="353" t="s">
        <v>215</v>
      </c>
      <c r="E23" s="354"/>
      <c r="F23" s="565">
        <v>34706</v>
      </c>
      <c r="G23" s="565"/>
      <c r="H23" s="347">
        <v>4.2135960284920969E-2</v>
      </c>
      <c r="I23" s="572"/>
      <c r="J23" s="563"/>
      <c r="K23" s="355"/>
      <c r="L23" s="51"/>
    </row>
    <row r="24" spans="1:13" ht="11.25" customHeight="1" x14ac:dyDescent="0.15">
      <c r="A24" s="574"/>
      <c r="B24" s="578"/>
      <c r="C24" s="349"/>
      <c r="D24" s="356" t="s">
        <v>189</v>
      </c>
      <c r="E24" s="357"/>
      <c r="F24" s="565">
        <v>660680</v>
      </c>
      <c r="G24" s="565"/>
      <c r="H24" s="347">
        <v>0.80212027433416655</v>
      </c>
      <c r="I24" s="572">
        <v>520506</v>
      </c>
      <c r="J24" s="563"/>
      <c r="K24" s="346">
        <v>0.63193742131225361</v>
      </c>
      <c r="L24" s="51"/>
    </row>
    <row r="25" spans="1:13" ht="11.1" customHeight="1" x14ac:dyDescent="0.15">
      <c r="A25" s="574"/>
      <c r="B25" s="576" t="s">
        <v>190</v>
      </c>
      <c r="C25" s="182"/>
      <c r="D25" s="353" t="s">
        <v>191</v>
      </c>
      <c r="E25" s="354"/>
      <c r="F25" s="565">
        <v>601</v>
      </c>
      <c r="G25" s="565"/>
      <c r="H25" s="347">
        <v>7.2966380831088293E-4</v>
      </c>
      <c r="I25" s="572"/>
      <c r="J25" s="563"/>
      <c r="K25" s="355"/>
      <c r="L25" s="51"/>
    </row>
    <row r="26" spans="1:13" ht="12" customHeight="1" x14ac:dyDescent="0.15">
      <c r="A26" s="574"/>
      <c r="B26" s="577"/>
      <c r="C26" s="182"/>
      <c r="D26" s="353" t="s">
        <v>192</v>
      </c>
      <c r="E26" s="354"/>
      <c r="F26" s="565">
        <v>0</v>
      </c>
      <c r="G26" s="565"/>
      <c r="H26" s="343">
        <v>0</v>
      </c>
      <c r="I26" s="572"/>
      <c r="J26" s="563"/>
      <c r="K26" s="355"/>
      <c r="L26" s="51"/>
      <c r="M26" s="51"/>
    </row>
    <row r="27" spans="1:13" ht="13.5" customHeight="1" x14ac:dyDescent="0.15">
      <c r="A27" s="574"/>
      <c r="B27" s="577"/>
      <c r="C27" s="182"/>
      <c r="D27" s="353" t="s">
        <v>193</v>
      </c>
      <c r="E27" s="354"/>
      <c r="F27" s="565">
        <v>44696</v>
      </c>
      <c r="G27" s="565"/>
      <c r="H27" s="347">
        <v>5.4264648213416346E-2</v>
      </c>
      <c r="I27" s="572"/>
      <c r="J27" s="563"/>
      <c r="K27" s="355"/>
      <c r="L27" s="51"/>
    </row>
    <row r="28" spans="1:13" ht="12" customHeight="1" x14ac:dyDescent="0.15">
      <c r="A28" s="574"/>
      <c r="B28" s="577"/>
      <c r="C28" s="182"/>
      <c r="D28" s="353" t="s">
        <v>194</v>
      </c>
      <c r="E28" s="354"/>
      <c r="F28" s="565">
        <v>49973</v>
      </c>
      <c r="G28" s="565"/>
      <c r="H28" s="347">
        <v>6.0671363548618552E-2</v>
      </c>
      <c r="I28" s="572"/>
      <c r="J28" s="563"/>
      <c r="K28" s="355"/>
      <c r="L28" s="51"/>
    </row>
    <row r="29" spans="1:13" ht="12" customHeight="1" x14ac:dyDescent="0.15">
      <c r="A29" s="574"/>
      <c r="B29" s="577"/>
      <c r="C29" s="182"/>
      <c r="D29" s="353" t="s">
        <v>195</v>
      </c>
      <c r="E29" s="354"/>
      <c r="F29" s="565">
        <v>0</v>
      </c>
      <c r="G29" s="565"/>
      <c r="H29" s="343">
        <v>0</v>
      </c>
      <c r="I29" s="572"/>
      <c r="J29" s="563"/>
      <c r="K29" s="355"/>
      <c r="L29" s="51"/>
    </row>
    <row r="30" spans="1:13" ht="12" customHeight="1" x14ac:dyDescent="0.15">
      <c r="A30" s="574"/>
      <c r="B30" s="577"/>
      <c r="C30" s="182"/>
      <c r="D30" s="353" t="s">
        <v>196</v>
      </c>
      <c r="E30" s="354"/>
      <c r="F30" s="565">
        <v>0</v>
      </c>
      <c r="G30" s="565"/>
      <c r="H30" s="343">
        <v>0</v>
      </c>
      <c r="I30" s="572"/>
      <c r="J30" s="563"/>
      <c r="K30" s="355"/>
      <c r="L30" s="51"/>
    </row>
    <row r="31" spans="1:13" ht="12.75" customHeight="1" x14ac:dyDescent="0.15">
      <c r="A31" s="574"/>
      <c r="B31" s="578"/>
      <c r="C31" s="349"/>
      <c r="D31" s="356" t="s">
        <v>197</v>
      </c>
      <c r="E31" s="357"/>
      <c r="F31" s="565">
        <v>95270</v>
      </c>
      <c r="G31" s="565"/>
      <c r="H31" s="347">
        <v>0.11566567557034578</v>
      </c>
      <c r="I31" s="572"/>
      <c r="J31" s="563"/>
      <c r="K31" s="355"/>
      <c r="L31" s="51"/>
    </row>
    <row r="32" spans="1:13" ht="12" customHeight="1" x14ac:dyDescent="0.15">
      <c r="A32" s="574"/>
      <c r="B32" s="564" t="s">
        <v>214</v>
      </c>
      <c r="C32" s="564"/>
      <c r="D32" s="564"/>
      <c r="E32" s="354"/>
      <c r="F32" s="580">
        <v>755950</v>
      </c>
      <c r="G32" s="580"/>
      <c r="H32" s="351">
        <v>0.91778594990451234</v>
      </c>
      <c r="I32" s="581">
        <v>520506</v>
      </c>
      <c r="J32" s="582"/>
      <c r="K32" s="352">
        <v>0.63193742131225361</v>
      </c>
      <c r="L32" s="51"/>
    </row>
    <row r="33" spans="1:12" ht="12" customHeight="1" x14ac:dyDescent="0.15">
      <c r="A33" s="575"/>
      <c r="B33" s="579" t="s">
        <v>216</v>
      </c>
      <c r="C33" s="579"/>
      <c r="D33" s="579"/>
      <c r="E33" s="357"/>
      <c r="F33" s="565">
        <v>0</v>
      </c>
      <c r="G33" s="565"/>
      <c r="H33" s="343">
        <v>0</v>
      </c>
      <c r="I33" s="572">
        <v>30707</v>
      </c>
      <c r="J33" s="563"/>
      <c r="K33" s="346">
        <v>3.7280842864895643E-2</v>
      </c>
      <c r="L33" s="51"/>
    </row>
    <row r="34" spans="1:12" ht="12.75" customHeight="1" x14ac:dyDescent="0.15">
      <c r="A34" s="358"/>
      <c r="B34" s="564" t="s">
        <v>198</v>
      </c>
      <c r="C34" s="564"/>
      <c r="D34" s="564"/>
      <c r="E34" s="354"/>
      <c r="F34" s="589">
        <v>-637</v>
      </c>
      <c r="G34" s="589"/>
      <c r="H34" s="359">
        <v>-7.7337079183699235E-4</v>
      </c>
      <c r="I34" s="572">
        <v>0</v>
      </c>
      <c r="J34" s="563"/>
      <c r="K34" s="344">
        <v>0</v>
      </c>
      <c r="L34" s="51"/>
    </row>
    <row r="35" spans="1:12" s="61" customFormat="1" ht="11.1" customHeight="1" x14ac:dyDescent="0.15">
      <c r="A35" s="360"/>
      <c r="B35" s="579" t="s">
        <v>199</v>
      </c>
      <c r="C35" s="579"/>
      <c r="D35" s="579"/>
      <c r="E35" s="357"/>
      <c r="F35" s="590">
        <v>823667</v>
      </c>
      <c r="G35" s="590"/>
      <c r="H35" s="361">
        <v>1</v>
      </c>
      <c r="I35" s="591">
        <v>823667</v>
      </c>
      <c r="J35" s="592"/>
      <c r="K35" s="352">
        <v>1</v>
      </c>
      <c r="L35" s="60"/>
    </row>
    <row r="36" spans="1:12" ht="12.75" customHeight="1" thickBot="1" x14ac:dyDescent="0.2">
      <c r="A36" s="362"/>
      <c r="B36" s="583" t="s">
        <v>217</v>
      </c>
      <c r="C36" s="583"/>
      <c r="D36" s="583"/>
      <c r="E36" s="363"/>
      <c r="F36" s="584" t="s">
        <v>359</v>
      </c>
      <c r="G36" s="585"/>
      <c r="H36" s="585"/>
      <c r="I36" s="585"/>
      <c r="J36" s="585"/>
      <c r="K36" s="586"/>
    </row>
    <row r="37" spans="1:12" ht="6" customHeight="1" thickBot="1" x14ac:dyDescent="0.2">
      <c r="A37" s="364"/>
      <c r="B37" s="182"/>
      <c r="C37" s="182"/>
      <c r="D37" s="182"/>
      <c r="E37" s="364"/>
      <c r="F37" s="182"/>
      <c r="G37" s="182"/>
      <c r="H37" s="182"/>
      <c r="I37" s="182"/>
      <c r="J37" s="182"/>
      <c r="K37" s="182"/>
    </row>
    <row r="38" spans="1:12" ht="11.1" customHeight="1" x14ac:dyDescent="0.15">
      <c r="A38" s="543" t="s">
        <v>222</v>
      </c>
      <c r="B38" s="544"/>
      <c r="C38" s="544"/>
      <c r="D38" s="544"/>
      <c r="E38" s="545"/>
      <c r="F38" s="587" t="s">
        <v>71</v>
      </c>
      <c r="G38" s="553"/>
      <c r="H38" s="553"/>
      <c r="I38" s="553"/>
      <c r="J38" s="553"/>
      <c r="K38" s="554"/>
      <c r="L38" s="111"/>
    </row>
    <row r="39" spans="1:12" ht="11.1" customHeight="1" x14ac:dyDescent="0.15">
      <c r="A39" s="546"/>
      <c r="B39" s="547"/>
      <c r="C39" s="547"/>
      <c r="D39" s="547"/>
      <c r="E39" s="548"/>
      <c r="F39" s="555" t="s">
        <v>223</v>
      </c>
      <c r="G39" s="555"/>
      <c r="H39" s="588"/>
      <c r="I39" s="558" t="s">
        <v>224</v>
      </c>
      <c r="J39" s="558"/>
      <c r="K39" s="559"/>
      <c r="L39" s="111"/>
    </row>
    <row r="40" spans="1:12" ht="11.1" customHeight="1" x14ac:dyDescent="0.15">
      <c r="A40" s="549"/>
      <c r="B40" s="550"/>
      <c r="C40" s="550"/>
      <c r="D40" s="550"/>
      <c r="E40" s="551"/>
      <c r="F40" s="561" t="s">
        <v>69</v>
      </c>
      <c r="G40" s="561" t="s">
        <v>69</v>
      </c>
      <c r="H40" s="337" t="s">
        <v>225</v>
      </c>
      <c r="I40" s="561" t="s">
        <v>69</v>
      </c>
      <c r="J40" s="561" t="s">
        <v>69</v>
      </c>
      <c r="K40" s="338" t="s">
        <v>225</v>
      </c>
      <c r="L40" s="111"/>
    </row>
    <row r="41" spans="1:12" ht="11.1" customHeight="1" x14ac:dyDescent="0.15">
      <c r="A41" s="566" t="s">
        <v>175</v>
      </c>
      <c r="B41" s="365"/>
      <c r="C41" s="594" t="s">
        <v>200</v>
      </c>
      <c r="D41" s="594"/>
      <c r="E41" s="366"/>
      <c r="F41" s="595">
        <v>49850</v>
      </c>
      <c r="G41" s="596"/>
      <c r="H41" s="367">
        <v>8.2581923421625028E-2</v>
      </c>
      <c r="I41" s="596">
        <v>162775</v>
      </c>
      <c r="J41" s="596"/>
      <c r="K41" s="341">
        <v>0.26965441494393211</v>
      </c>
      <c r="L41" s="64"/>
    </row>
    <row r="42" spans="1:12" ht="11.1" customHeight="1" x14ac:dyDescent="0.15">
      <c r="A42" s="567"/>
      <c r="B42" s="182"/>
      <c r="C42" s="564" t="s">
        <v>201</v>
      </c>
      <c r="D42" s="564"/>
      <c r="E42" s="354"/>
      <c r="F42" s="597">
        <v>0</v>
      </c>
      <c r="G42" s="598"/>
      <c r="H42" s="343">
        <v>0</v>
      </c>
      <c r="I42" s="598">
        <v>0</v>
      </c>
      <c r="J42" s="598"/>
      <c r="K42" s="355">
        <v>0</v>
      </c>
      <c r="L42" s="64"/>
    </row>
    <row r="43" spans="1:12" ht="11.25" customHeight="1" x14ac:dyDescent="0.15">
      <c r="A43" s="567"/>
      <c r="B43" s="182"/>
      <c r="C43" s="564" t="s">
        <v>202</v>
      </c>
      <c r="D43" s="564"/>
      <c r="E43" s="354"/>
      <c r="F43" s="593">
        <v>0</v>
      </c>
      <c r="G43" s="565"/>
      <c r="H43" s="343">
        <v>0</v>
      </c>
      <c r="I43" s="565">
        <v>12605</v>
      </c>
      <c r="J43" s="565"/>
      <c r="K43" s="368">
        <v>2.0799999999999999E-2</v>
      </c>
      <c r="L43" s="64"/>
    </row>
    <row r="44" spans="1:12" ht="12" customHeight="1" x14ac:dyDescent="0.15">
      <c r="A44" s="567"/>
      <c r="B44" s="182"/>
      <c r="C44" s="564" t="s">
        <v>203</v>
      </c>
      <c r="D44" s="564"/>
      <c r="E44" s="354"/>
      <c r="F44" s="593">
        <v>0</v>
      </c>
      <c r="G44" s="565"/>
      <c r="H44" s="343">
        <v>0</v>
      </c>
      <c r="I44" s="565">
        <v>75046</v>
      </c>
      <c r="J44" s="565"/>
      <c r="K44" s="368">
        <v>0.12432182597992522</v>
      </c>
      <c r="L44" s="64"/>
    </row>
    <row r="45" spans="1:12" ht="12" customHeight="1" x14ac:dyDescent="0.15">
      <c r="A45" s="567"/>
      <c r="B45" s="182"/>
      <c r="C45" s="564" t="s">
        <v>204</v>
      </c>
      <c r="D45" s="564"/>
      <c r="E45" s="354"/>
      <c r="F45" s="593">
        <v>5815</v>
      </c>
      <c r="G45" s="565"/>
      <c r="H45" s="369">
        <v>9.6331772256118275E-3</v>
      </c>
      <c r="I45" s="565">
        <v>6686</v>
      </c>
      <c r="J45" s="565"/>
      <c r="K45" s="368">
        <v>1.1076083049086961E-2</v>
      </c>
      <c r="L45" s="64"/>
    </row>
    <row r="46" spans="1:12" ht="11.1" customHeight="1" x14ac:dyDescent="0.15">
      <c r="A46" s="567"/>
      <c r="B46" s="182"/>
      <c r="C46" s="564" t="s">
        <v>205</v>
      </c>
      <c r="D46" s="564"/>
      <c r="E46" s="354"/>
      <c r="F46" s="593">
        <v>5139</v>
      </c>
      <c r="G46" s="565"/>
      <c r="H46" s="369">
        <v>8.5133100193326185E-3</v>
      </c>
      <c r="I46" s="565">
        <v>0</v>
      </c>
      <c r="J46" s="565"/>
      <c r="K46" s="355">
        <v>0</v>
      </c>
      <c r="L46" s="64"/>
    </row>
    <row r="47" spans="1:12" ht="11.25" customHeight="1" x14ac:dyDescent="0.15">
      <c r="A47" s="567"/>
      <c r="B47" s="182"/>
      <c r="C47" s="564" t="s">
        <v>215</v>
      </c>
      <c r="D47" s="564"/>
      <c r="E47" s="354"/>
      <c r="F47" s="593">
        <v>0</v>
      </c>
      <c r="G47" s="565"/>
      <c r="H47" s="343">
        <v>0</v>
      </c>
      <c r="I47" s="565">
        <v>0</v>
      </c>
      <c r="J47" s="565"/>
      <c r="K47" s="355">
        <v>0</v>
      </c>
      <c r="L47" s="64"/>
    </row>
    <row r="48" spans="1:12" ht="11.1" customHeight="1" x14ac:dyDescent="0.15">
      <c r="A48" s="568"/>
      <c r="B48" s="349"/>
      <c r="C48" s="579" t="s">
        <v>206</v>
      </c>
      <c r="D48" s="579"/>
      <c r="E48" s="357"/>
      <c r="F48" s="605">
        <v>60804</v>
      </c>
      <c r="G48" s="606"/>
      <c r="H48" s="370">
        <v>0.10072841066656948</v>
      </c>
      <c r="I48" s="606">
        <v>257112</v>
      </c>
      <c r="J48" s="606"/>
      <c r="K48" s="352">
        <v>0.42593387151014755</v>
      </c>
      <c r="L48" s="64"/>
    </row>
    <row r="49" spans="1:12" ht="11.1" customHeight="1" x14ac:dyDescent="0.15">
      <c r="A49" s="599" t="s">
        <v>181</v>
      </c>
      <c r="B49" s="600" t="s">
        <v>182</v>
      </c>
      <c r="D49" s="115" t="s">
        <v>183</v>
      </c>
      <c r="E49" s="56"/>
      <c r="F49" s="603">
        <v>80232</v>
      </c>
      <c r="G49" s="604"/>
      <c r="H49" s="135">
        <v>0.13291299658904351</v>
      </c>
      <c r="I49" s="604"/>
      <c r="J49" s="604"/>
      <c r="K49" s="126"/>
      <c r="L49" s="64"/>
    </row>
    <row r="50" spans="1:12" ht="11.1" customHeight="1" x14ac:dyDescent="0.15">
      <c r="A50" s="599"/>
      <c r="B50" s="601"/>
      <c r="D50" s="115" t="s">
        <v>184</v>
      </c>
      <c r="E50" s="56"/>
      <c r="F50" s="603">
        <v>0</v>
      </c>
      <c r="G50" s="604"/>
      <c r="H50" s="132">
        <v>0</v>
      </c>
      <c r="I50" s="604"/>
      <c r="J50" s="604"/>
      <c r="K50" s="126"/>
      <c r="L50" s="64"/>
    </row>
    <row r="51" spans="1:12" ht="11.1" customHeight="1" x14ac:dyDescent="0.15">
      <c r="A51" s="599"/>
      <c r="B51" s="601"/>
      <c r="D51" s="115" t="s">
        <v>185</v>
      </c>
      <c r="E51" s="56"/>
      <c r="F51" s="603">
        <v>0</v>
      </c>
      <c r="G51" s="604"/>
      <c r="H51" s="132">
        <v>0</v>
      </c>
      <c r="I51" s="604"/>
      <c r="J51" s="604"/>
      <c r="K51" s="126"/>
      <c r="L51" s="64"/>
    </row>
    <row r="52" spans="1:12" ht="11.1" customHeight="1" x14ac:dyDescent="0.15">
      <c r="A52" s="599"/>
      <c r="B52" s="601"/>
      <c r="D52" s="115" t="s">
        <v>186</v>
      </c>
      <c r="E52" s="56"/>
      <c r="F52" s="603">
        <v>262937</v>
      </c>
      <c r="G52" s="604"/>
      <c r="H52" s="135">
        <v>0.43558361481869251</v>
      </c>
      <c r="I52" s="604"/>
      <c r="J52" s="604"/>
      <c r="K52" s="126"/>
      <c r="L52" s="64"/>
    </row>
    <row r="53" spans="1:12" ht="11.1" customHeight="1" x14ac:dyDescent="0.15">
      <c r="A53" s="599"/>
      <c r="B53" s="601"/>
      <c r="D53" s="115" t="s">
        <v>187</v>
      </c>
      <c r="E53" s="56"/>
      <c r="F53" s="603">
        <v>131789</v>
      </c>
      <c r="G53" s="604"/>
      <c r="H53" s="135">
        <v>0.21832275036735288</v>
      </c>
      <c r="I53" s="604"/>
      <c r="J53" s="604"/>
      <c r="K53" s="126"/>
      <c r="L53" s="64"/>
    </row>
    <row r="54" spans="1:12" ht="11.25" customHeight="1" x14ac:dyDescent="0.15">
      <c r="A54" s="599"/>
      <c r="B54" s="601"/>
      <c r="D54" s="115" t="s">
        <v>188</v>
      </c>
      <c r="E54" s="56"/>
      <c r="F54" s="603">
        <v>421</v>
      </c>
      <c r="G54" s="604"/>
      <c r="H54" s="135">
        <v>6.9743209148453642E-4</v>
      </c>
      <c r="I54" s="604"/>
      <c r="J54" s="604"/>
      <c r="K54" s="126"/>
      <c r="L54" s="64"/>
    </row>
    <row r="55" spans="1:12" ht="12" customHeight="1" x14ac:dyDescent="0.15">
      <c r="A55" s="599"/>
      <c r="B55" s="601"/>
      <c r="D55" s="115" t="s">
        <v>215</v>
      </c>
      <c r="E55" s="56"/>
      <c r="F55" s="603">
        <v>28839</v>
      </c>
      <c r="G55" s="604"/>
      <c r="H55" s="135">
        <v>4.77749265708374E-2</v>
      </c>
      <c r="I55" s="604"/>
      <c r="J55" s="604"/>
      <c r="K55" s="126"/>
      <c r="L55" s="64"/>
    </row>
    <row r="56" spans="1:12" ht="11.1" customHeight="1" x14ac:dyDescent="0.15">
      <c r="A56" s="599"/>
      <c r="B56" s="602"/>
      <c r="C56" s="55"/>
      <c r="D56" s="116" t="s">
        <v>189</v>
      </c>
      <c r="E56" s="57"/>
      <c r="F56" s="603">
        <v>504218</v>
      </c>
      <c r="G56" s="604"/>
      <c r="H56" s="135">
        <v>0.83529172043741085</v>
      </c>
      <c r="I56" s="604">
        <v>335871</v>
      </c>
      <c r="J56" s="604"/>
      <c r="K56" s="127">
        <v>0.55640668408314187</v>
      </c>
      <c r="L56" s="64"/>
    </row>
    <row r="57" spans="1:12" ht="11.1" customHeight="1" x14ac:dyDescent="0.15">
      <c r="A57" s="599"/>
      <c r="B57" s="601" t="s">
        <v>190</v>
      </c>
      <c r="D57" s="115" t="s">
        <v>191</v>
      </c>
      <c r="E57" s="56"/>
      <c r="F57" s="603">
        <v>0</v>
      </c>
      <c r="G57" s="604"/>
      <c r="H57" s="132">
        <v>0</v>
      </c>
      <c r="I57" s="604"/>
      <c r="J57" s="604"/>
      <c r="K57" s="126"/>
      <c r="L57" s="64"/>
    </row>
    <row r="58" spans="1:12" ht="11.25" customHeight="1" x14ac:dyDescent="0.15">
      <c r="A58" s="599"/>
      <c r="B58" s="601"/>
      <c r="D58" s="115" t="s">
        <v>192</v>
      </c>
      <c r="E58" s="56"/>
      <c r="F58" s="603">
        <v>0</v>
      </c>
      <c r="G58" s="604"/>
      <c r="H58" s="132">
        <v>0</v>
      </c>
      <c r="I58" s="604"/>
      <c r="J58" s="604"/>
      <c r="K58" s="126"/>
      <c r="L58" s="64"/>
    </row>
    <row r="59" spans="1:12" ht="12" customHeight="1" x14ac:dyDescent="0.15">
      <c r="A59" s="599"/>
      <c r="B59" s="601"/>
      <c r="D59" s="115" t="s">
        <v>193</v>
      </c>
      <c r="E59" s="56"/>
      <c r="F59" s="603">
        <v>8500</v>
      </c>
      <c r="G59" s="604"/>
      <c r="H59" s="135">
        <v>1.4081170493155723E-2</v>
      </c>
      <c r="I59" s="604"/>
      <c r="J59" s="604"/>
      <c r="K59" s="126"/>
      <c r="L59" s="64"/>
    </row>
    <row r="60" spans="1:12" ht="11.1" customHeight="1" x14ac:dyDescent="0.15">
      <c r="A60" s="599"/>
      <c r="B60" s="601"/>
      <c r="D60" s="115" t="s">
        <v>194</v>
      </c>
      <c r="E60" s="56"/>
      <c r="F60" s="603">
        <v>29320</v>
      </c>
      <c r="G60" s="604"/>
      <c r="H60" s="135">
        <v>4.8571755159920682E-2</v>
      </c>
      <c r="I60" s="604"/>
      <c r="J60" s="604"/>
      <c r="K60" s="126"/>
      <c r="L60" s="64"/>
    </row>
    <row r="61" spans="1:12" ht="11.1" customHeight="1" x14ac:dyDescent="0.15">
      <c r="A61" s="599"/>
      <c r="B61" s="601"/>
      <c r="D61" s="115" t="s">
        <v>195</v>
      </c>
      <c r="E61" s="56"/>
      <c r="F61" s="603">
        <v>0</v>
      </c>
      <c r="G61" s="604"/>
      <c r="H61" s="132">
        <v>0</v>
      </c>
      <c r="I61" s="604"/>
      <c r="J61" s="604"/>
      <c r="K61" s="126"/>
      <c r="L61" s="64"/>
    </row>
    <row r="62" spans="1:12" ht="11.25" customHeight="1" x14ac:dyDescent="0.15">
      <c r="A62" s="599"/>
      <c r="B62" s="601"/>
      <c r="D62" s="115" t="s">
        <v>196</v>
      </c>
      <c r="E62" s="56"/>
      <c r="F62" s="603">
        <v>0</v>
      </c>
      <c r="G62" s="604"/>
      <c r="H62" s="132">
        <v>0</v>
      </c>
      <c r="I62" s="604"/>
      <c r="J62" s="604"/>
      <c r="K62" s="126"/>
      <c r="L62" s="64"/>
    </row>
    <row r="63" spans="1:12" ht="11.25" customHeight="1" x14ac:dyDescent="0.15">
      <c r="A63" s="599"/>
      <c r="B63" s="602"/>
      <c r="C63" s="55"/>
      <c r="D63" s="116" t="s">
        <v>197</v>
      </c>
      <c r="E63" s="57"/>
      <c r="F63" s="603">
        <v>37820</v>
      </c>
      <c r="G63" s="604"/>
      <c r="H63" s="135">
        <v>6.2652925653076411E-2</v>
      </c>
      <c r="I63" s="604"/>
      <c r="J63" s="604"/>
      <c r="K63" s="126"/>
      <c r="L63" s="64"/>
    </row>
    <row r="64" spans="1:12" ht="11.25" customHeight="1" x14ac:dyDescent="0.15">
      <c r="A64" s="599"/>
      <c r="B64" s="611" t="s">
        <v>214</v>
      </c>
      <c r="C64" s="611"/>
      <c r="D64" s="611"/>
      <c r="E64" s="56"/>
      <c r="F64" s="615">
        <v>542038</v>
      </c>
      <c r="G64" s="616"/>
      <c r="H64" s="136">
        <v>0.8979446460904873</v>
      </c>
      <c r="I64" s="616">
        <v>335871</v>
      </c>
      <c r="J64" s="616"/>
      <c r="K64" s="131">
        <v>0.55640668408314187</v>
      </c>
      <c r="L64" s="64"/>
    </row>
    <row r="65" spans="1:12" ht="11.1" customHeight="1" x14ac:dyDescent="0.15">
      <c r="A65" s="599"/>
      <c r="B65" s="612" t="s">
        <v>216</v>
      </c>
      <c r="C65" s="612"/>
      <c r="D65" s="612"/>
      <c r="E65" s="57"/>
      <c r="F65" s="603">
        <v>0</v>
      </c>
      <c r="G65" s="604"/>
      <c r="H65" s="132">
        <v>0</v>
      </c>
      <c r="I65" s="604">
        <v>10660</v>
      </c>
      <c r="J65" s="604"/>
      <c r="K65" s="134">
        <v>1.7659444406710589E-2</v>
      </c>
      <c r="L65" s="64"/>
    </row>
    <row r="66" spans="1:12" ht="11.1" customHeight="1" x14ac:dyDescent="0.15">
      <c r="A66" s="65"/>
      <c r="B66" s="611" t="s">
        <v>198</v>
      </c>
      <c r="C66" s="611"/>
      <c r="D66" s="611"/>
      <c r="E66" s="56"/>
      <c r="F66" s="603">
        <v>801</v>
      </c>
      <c r="G66" s="604"/>
      <c r="H66" s="135">
        <v>1.3269432429432629E-3</v>
      </c>
      <c r="I66" s="604">
        <v>0</v>
      </c>
      <c r="J66" s="604"/>
      <c r="K66" s="128">
        <v>0</v>
      </c>
      <c r="L66" s="64"/>
    </row>
    <row r="67" spans="1:12" s="61" customFormat="1" ht="11.1" customHeight="1" x14ac:dyDescent="0.15">
      <c r="A67" s="59"/>
      <c r="B67" s="612" t="s">
        <v>199</v>
      </c>
      <c r="C67" s="612"/>
      <c r="D67" s="612"/>
      <c r="E67" s="57"/>
      <c r="F67" s="613">
        <v>603643</v>
      </c>
      <c r="G67" s="614"/>
      <c r="H67" s="137">
        <v>1</v>
      </c>
      <c r="I67" s="614">
        <v>603643</v>
      </c>
      <c r="J67" s="614"/>
      <c r="K67" s="131">
        <v>1</v>
      </c>
      <c r="L67" s="64"/>
    </row>
    <row r="68" spans="1:12" ht="12" customHeight="1" thickBot="1" x14ac:dyDescent="0.2">
      <c r="A68" s="62"/>
      <c r="B68" s="607" t="s">
        <v>217</v>
      </c>
      <c r="C68" s="607"/>
      <c r="D68" s="607"/>
      <c r="E68" s="63"/>
      <c r="F68" s="608" t="s">
        <v>358</v>
      </c>
      <c r="G68" s="608"/>
      <c r="H68" s="609"/>
      <c r="I68" s="609"/>
      <c r="J68" s="609"/>
      <c r="K68" s="610"/>
      <c r="L68" s="111"/>
    </row>
    <row r="69" spans="1:12" ht="13.5" customHeight="1" x14ac:dyDescent="0.15">
      <c r="J69" s="29" t="s">
        <v>226</v>
      </c>
      <c r="K69" s="76" t="s">
        <v>211</v>
      </c>
    </row>
  </sheetData>
  <sheetProtection sheet="1" objects="1" scenarios="1"/>
  <mergeCells count="159">
    <mergeCell ref="B68:D68"/>
    <mergeCell ref="F68:K68"/>
    <mergeCell ref="B66:D66"/>
    <mergeCell ref="F66:G66"/>
    <mergeCell ref="I66:J66"/>
    <mergeCell ref="B67:D67"/>
    <mergeCell ref="F67:G67"/>
    <mergeCell ref="I67:J67"/>
    <mergeCell ref="F63:G63"/>
    <mergeCell ref="I63:J63"/>
    <mergeCell ref="B64:D64"/>
    <mergeCell ref="F64:G64"/>
    <mergeCell ref="I64:J64"/>
    <mergeCell ref="B65:D65"/>
    <mergeCell ref="F65:G65"/>
    <mergeCell ref="I65:J65"/>
    <mergeCell ref="B57:B63"/>
    <mergeCell ref="F60:G60"/>
    <mergeCell ref="I60:J60"/>
    <mergeCell ref="F61:G61"/>
    <mergeCell ref="I61:J61"/>
    <mergeCell ref="F62:G62"/>
    <mergeCell ref="I62:J62"/>
    <mergeCell ref="F55:G55"/>
    <mergeCell ref="I55:J55"/>
    <mergeCell ref="F56:G56"/>
    <mergeCell ref="I56:J56"/>
    <mergeCell ref="F57:G57"/>
    <mergeCell ref="I57:J57"/>
    <mergeCell ref="F58:G58"/>
    <mergeCell ref="I58:J58"/>
    <mergeCell ref="F59:G59"/>
    <mergeCell ref="A49:A65"/>
    <mergeCell ref="B49:B56"/>
    <mergeCell ref="F49:G49"/>
    <mergeCell ref="I49:J49"/>
    <mergeCell ref="F50:G50"/>
    <mergeCell ref="I50:J50"/>
    <mergeCell ref="F51:G51"/>
    <mergeCell ref="C46:D46"/>
    <mergeCell ref="F46:G46"/>
    <mergeCell ref="I46:J46"/>
    <mergeCell ref="C47:D47"/>
    <mergeCell ref="F47:G47"/>
    <mergeCell ref="I47:J47"/>
    <mergeCell ref="I51:J51"/>
    <mergeCell ref="F52:G52"/>
    <mergeCell ref="I52:J52"/>
    <mergeCell ref="F53:G53"/>
    <mergeCell ref="I53:J53"/>
    <mergeCell ref="F54:G54"/>
    <mergeCell ref="I54:J54"/>
    <mergeCell ref="C48:D48"/>
    <mergeCell ref="F48:G48"/>
    <mergeCell ref="I48:J48"/>
    <mergeCell ref="I59:J59"/>
    <mergeCell ref="C44:D44"/>
    <mergeCell ref="F44:G44"/>
    <mergeCell ref="I44:J44"/>
    <mergeCell ref="C45:D45"/>
    <mergeCell ref="F45:G45"/>
    <mergeCell ref="I45:J45"/>
    <mergeCell ref="A41:A48"/>
    <mergeCell ref="C41:D41"/>
    <mergeCell ref="F41:G41"/>
    <mergeCell ref="I41:J41"/>
    <mergeCell ref="C42:D42"/>
    <mergeCell ref="F42:G42"/>
    <mergeCell ref="I42:J42"/>
    <mergeCell ref="C43:D43"/>
    <mergeCell ref="F43:G43"/>
    <mergeCell ref="I43:J43"/>
    <mergeCell ref="B36:D36"/>
    <mergeCell ref="F36:K36"/>
    <mergeCell ref="A38:E40"/>
    <mergeCell ref="F38:K38"/>
    <mergeCell ref="F39:H39"/>
    <mergeCell ref="I39:K39"/>
    <mergeCell ref="F40:G40"/>
    <mergeCell ref="I40:J40"/>
    <mergeCell ref="B34:D34"/>
    <mergeCell ref="F34:G34"/>
    <mergeCell ref="I34:J34"/>
    <mergeCell ref="B35:D35"/>
    <mergeCell ref="F35:G35"/>
    <mergeCell ref="I35:J35"/>
    <mergeCell ref="B32:D32"/>
    <mergeCell ref="F32:G32"/>
    <mergeCell ref="I32:J32"/>
    <mergeCell ref="B33:D33"/>
    <mergeCell ref="F33:G33"/>
    <mergeCell ref="I33:J33"/>
    <mergeCell ref="I27:J27"/>
    <mergeCell ref="F28:G28"/>
    <mergeCell ref="I28:J28"/>
    <mergeCell ref="F29:G29"/>
    <mergeCell ref="I29:J29"/>
    <mergeCell ref="F30:G30"/>
    <mergeCell ref="I30:J30"/>
    <mergeCell ref="I23:J23"/>
    <mergeCell ref="F24:G24"/>
    <mergeCell ref="I24:J24"/>
    <mergeCell ref="B25:B31"/>
    <mergeCell ref="F25:G25"/>
    <mergeCell ref="I25:J25"/>
    <mergeCell ref="F26:G26"/>
    <mergeCell ref="I26:J26"/>
    <mergeCell ref="F27:G27"/>
    <mergeCell ref="F31:G31"/>
    <mergeCell ref="I31:J31"/>
    <mergeCell ref="A17:A33"/>
    <mergeCell ref="B17:B24"/>
    <mergeCell ref="F17:G17"/>
    <mergeCell ref="I17:J17"/>
    <mergeCell ref="F18:G18"/>
    <mergeCell ref="I18:J18"/>
    <mergeCell ref="F19:G19"/>
    <mergeCell ref="C14:D14"/>
    <mergeCell ref="F14:G14"/>
    <mergeCell ref="I14:J14"/>
    <mergeCell ref="C15:D15"/>
    <mergeCell ref="F15:G15"/>
    <mergeCell ref="I15:J15"/>
    <mergeCell ref="I19:J19"/>
    <mergeCell ref="F20:G20"/>
    <mergeCell ref="I20:J20"/>
    <mergeCell ref="F21:G21"/>
    <mergeCell ref="I21:J21"/>
    <mergeCell ref="F22:G22"/>
    <mergeCell ref="I22:J22"/>
    <mergeCell ref="C16:D16"/>
    <mergeCell ref="F16:G16"/>
    <mergeCell ref="I16:J16"/>
    <mergeCell ref="F23:G23"/>
    <mergeCell ref="C12:D12"/>
    <mergeCell ref="F12:G12"/>
    <mergeCell ref="I12:J12"/>
    <mergeCell ref="C13:D13"/>
    <mergeCell ref="F13:G13"/>
    <mergeCell ref="I13:J13"/>
    <mergeCell ref="I8:J8"/>
    <mergeCell ref="A9:A16"/>
    <mergeCell ref="C9:D9"/>
    <mergeCell ref="F9:G9"/>
    <mergeCell ref="I9:J9"/>
    <mergeCell ref="C10:D10"/>
    <mergeCell ref="F10:G10"/>
    <mergeCell ref="I10:J10"/>
    <mergeCell ref="C11:D11"/>
    <mergeCell ref="F11:G11"/>
    <mergeCell ref="A1:K1"/>
    <mergeCell ref="A3:K3"/>
    <mergeCell ref="A5:I5"/>
    <mergeCell ref="A6:E8"/>
    <mergeCell ref="F6:K6"/>
    <mergeCell ref="F7:H7"/>
    <mergeCell ref="I7:K7"/>
    <mergeCell ref="F8:G8"/>
    <mergeCell ref="I11:J11"/>
  </mergeCells>
  <phoneticPr fontId="7"/>
  <conditionalFormatting sqref="B9:K9 C17:K17 C49:K49 B32:K32 B14:K14 B10:G13 B16:K16 B15:G15 B41:K41 C27:K28 C26:G26 I26:K26 C31:K31 C29:G30 I29:K30 I13:J13 I10:J10 I11:K12 I15:J15 C20:K25 C18:G19 I18:K19 B33:G33 I33:K33 B45:K46 B42:G44 I42:K44 B48:K48 B47:G47 I47:K47 C52:K56 C50:G51 I50:K51 C59:K60 C57:G58 I57:K58 C63:K63 C61:G62 I61:K62 B65:G65 I65:K65 B64:K64">
    <cfRule type="expression" dxfId="34" priority="19">
      <formula>MOD(ROW(),2)=0</formula>
    </cfRule>
  </conditionalFormatting>
  <conditionalFormatting sqref="K10">
    <cfRule type="expression" dxfId="33" priority="18">
      <formula>MOD(ROW(),2)=0</formula>
    </cfRule>
  </conditionalFormatting>
  <conditionalFormatting sqref="K13">
    <cfRule type="expression" dxfId="32" priority="17">
      <formula>MOD(ROW(),2)=0</formula>
    </cfRule>
  </conditionalFormatting>
  <conditionalFormatting sqref="K15">
    <cfRule type="expression" dxfId="31" priority="16">
      <formula>MOD(ROW(),2)=0</formula>
    </cfRule>
  </conditionalFormatting>
  <conditionalFormatting sqref="K34">
    <cfRule type="expression" dxfId="30" priority="15">
      <formula>MOD(ROW(),2)=0</formula>
    </cfRule>
  </conditionalFormatting>
  <conditionalFormatting sqref="K66">
    <cfRule type="expression" dxfId="29" priority="14">
      <formula>MOD(ROW(),2)=0</formula>
    </cfRule>
  </conditionalFormatting>
  <conditionalFormatting sqref="H26">
    <cfRule type="expression" dxfId="28" priority="13">
      <formula>MOD(ROW(),2)=0</formula>
    </cfRule>
  </conditionalFormatting>
  <conditionalFormatting sqref="H29:H30">
    <cfRule type="expression" dxfId="27" priority="12">
      <formula>MOD(ROW(),2)=0</formula>
    </cfRule>
  </conditionalFormatting>
  <conditionalFormatting sqref="H10:H13">
    <cfRule type="expression" dxfId="26" priority="11">
      <formula>MOD(ROW(),2)=0</formula>
    </cfRule>
  </conditionalFormatting>
  <conditionalFormatting sqref="H15">
    <cfRule type="expression" dxfId="25" priority="10">
      <formula>MOD(ROW(),2)=0</formula>
    </cfRule>
  </conditionalFormatting>
  <conditionalFormatting sqref="H18:H19">
    <cfRule type="expression" dxfId="24" priority="9">
      <formula>MOD(ROW(),2)=0</formula>
    </cfRule>
  </conditionalFormatting>
  <conditionalFormatting sqref="H33">
    <cfRule type="expression" dxfId="23" priority="8">
      <formula>MOD(ROW(),2)=0</formula>
    </cfRule>
  </conditionalFormatting>
  <conditionalFormatting sqref="H42">
    <cfRule type="expression" dxfId="22" priority="7">
      <formula>MOD(ROW(),2)=0</formula>
    </cfRule>
  </conditionalFormatting>
  <conditionalFormatting sqref="H43:H44">
    <cfRule type="expression" dxfId="21" priority="6">
      <formula>MOD(ROW(),2)=0</formula>
    </cfRule>
  </conditionalFormatting>
  <conditionalFormatting sqref="H47">
    <cfRule type="expression" dxfId="20" priority="5">
      <formula>MOD(ROW(),2)=0</formula>
    </cfRule>
  </conditionalFormatting>
  <conditionalFormatting sqref="H50:H51">
    <cfRule type="expression" dxfId="19" priority="4">
      <formula>MOD(ROW(),2)=0</formula>
    </cfRule>
  </conditionalFormatting>
  <conditionalFormatting sqref="H57:H58">
    <cfRule type="expression" dxfId="18" priority="3">
      <formula>MOD(ROW(),2)=0</formula>
    </cfRule>
  </conditionalFormatting>
  <conditionalFormatting sqref="H61:H62">
    <cfRule type="expression" dxfId="17" priority="2">
      <formula>MOD(ROW(),2)=0</formula>
    </cfRule>
  </conditionalFormatting>
  <conditionalFormatting sqref="H65">
    <cfRule type="expression" dxfId="16" priority="1">
      <formula>MOD(ROW(),2)=0</formula>
    </cfRule>
  </conditionalFormatting>
  <printOptions horizontalCentered="1"/>
  <pageMargins left="0.59055118110236227" right="0.59055118110236227" top="0.59055118110236227" bottom="0.59055118110236227" header="0.39370078740157483" footer="0.39370078740157483"/>
  <pageSetup paperSize="9" scale="97" firstPageNumber="93" orientation="portrait" useFirstPageNumber="1" r:id="rId1"/>
  <headerFooter differentOddEven="1" scaleWithDoc="0" alignWithMargins="0">
    <oddHeader>&amp;LⅥ　建　設</oddHeader>
    <oddFooter>&amp;C&amp;11&amp;A</oddFooter>
    <evenHeader>&amp;RⅥ　建　設</evenHeader>
    <evenFooter>&amp;C&amp;11&amp;A</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7E4F-5492-4DBB-8562-8DD8CDB023E6}">
  <sheetPr>
    <tabColor rgb="FF00B0F0"/>
  </sheetPr>
  <dimension ref="A1:L70"/>
  <sheetViews>
    <sheetView view="pageBreakPreview" zoomScaleNormal="100" zoomScaleSheetLayoutView="100" workbookViewId="0">
      <selection activeCell="A2" sqref="A2"/>
    </sheetView>
  </sheetViews>
  <sheetFormatPr defaultRowHeight="17.45" customHeight="1" x14ac:dyDescent="0.15"/>
  <cols>
    <col min="1" max="1" width="3.85546875" style="76" customWidth="1"/>
    <col min="2" max="2" width="4.42578125" style="76" customWidth="1"/>
    <col min="3" max="3" width="4" style="76" customWidth="1"/>
    <col min="4" max="4" width="18.7109375" style="76" customWidth="1"/>
    <col min="5" max="5" width="4.42578125" style="76" customWidth="1"/>
    <col min="6" max="7" width="8.5703125" style="76" customWidth="1"/>
    <col min="8" max="8" width="11.7109375" style="76" customWidth="1"/>
    <col min="9" max="9" width="10.140625" style="76" customWidth="1"/>
    <col min="10" max="10" width="7.140625" style="76" customWidth="1"/>
    <col min="11" max="11" width="11.7109375" style="76" customWidth="1"/>
    <col min="12" max="16384" width="9.140625" style="76"/>
  </cols>
  <sheetData>
    <row r="1" spans="1:12" ht="5.0999999999999996" customHeight="1" x14ac:dyDescent="0.15">
      <c r="A1" s="617"/>
      <c r="B1" s="617"/>
      <c r="C1" s="617"/>
      <c r="D1" s="540"/>
      <c r="E1" s="540"/>
      <c r="F1" s="540"/>
      <c r="G1" s="540"/>
      <c r="H1" s="540"/>
      <c r="I1" s="540"/>
      <c r="J1" s="540"/>
      <c r="K1" s="540"/>
    </row>
    <row r="2" spans="1:12" ht="14.25" customHeight="1" x14ac:dyDescent="0.15">
      <c r="A2" s="117"/>
      <c r="B2" s="117"/>
      <c r="C2" s="117"/>
      <c r="D2" s="110"/>
      <c r="E2" s="110"/>
      <c r="F2" s="110"/>
      <c r="G2" s="110"/>
      <c r="H2" s="110"/>
      <c r="I2" s="110"/>
      <c r="J2" s="110"/>
      <c r="K2" s="110"/>
    </row>
    <row r="3" spans="1:12" ht="4.5" customHeight="1" x14ac:dyDescent="0.15">
      <c r="A3" s="117"/>
      <c r="B3" s="117"/>
      <c r="C3" s="117"/>
      <c r="D3" s="110"/>
      <c r="E3" s="110"/>
      <c r="F3" s="110"/>
      <c r="G3" s="110"/>
      <c r="H3" s="110"/>
      <c r="I3" s="110"/>
      <c r="J3" s="110"/>
      <c r="K3" s="110"/>
    </row>
    <row r="4" spans="1:12" ht="60.75" customHeight="1" x14ac:dyDescent="0.15">
      <c r="A4" s="117"/>
      <c r="B4" s="117"/>
      <c r="C4" s="117"/>
      <c r="D4" s="110"/>
      <c r="E4" s="110"/>
      <c r="F4" s="110"/>
      <c r="G4" s="110"/>
      <c r="H4" s="110"/>
      <c r="I4" s="110"/>
      <c r="J4" s="110"/>
      <c r="K4" s="110"/>
    </row>
    <row r="5" spans="1:12" ht="3" customHeight="1" x14ac:dyDescent="0.15">
      <c r="A5" s="117"/>
      <c r="B5" s="117"/>
      <c r="C5" s="117"/>
      <c r="D5" s="110"/>
      <c r="E5" s="110"/>
      <c r="F5" s="110"/>
      <c r="G5" s="110"/>
      <c r="H5" s="110"/>
      <c r="I5" s="110"/>
      <c r="J5" s="110"/>
      <c r="K5" s="110"/>
    </row>
    <row r="6" spans="1:12" ht="12" customHeight="1" thickBot="1" x14ac:dyDescent="0.2">
      <c r="A6" s="618" t="s">
        <v>356</v>
      </c>
      <c r="B6" s="618"/>
      <c r="C6" s="618"/>
      <c r="D6" s="618"/>
      <c r="E6" s="618"/>
      <c r="F6" s="619"/>
      <c r="G6" s="619"/>
      <c r="H6" s="619"/>
      <c r="I6" s="619"/>
      <c r="J6" s="110"/>
      <c r="K6" s="110"/>
    </row>
    <row r="7" spans="1:12" ht="11.1" customHeight="1" x14ac:dyDescent="0.15">
      <c r="A7" s="620" t="s">
        <v>222</v>
      </c>
      <c r="B7" s="621"/>
      <c r="C7" s="621"/>
      <c r="D7" s="621"/>
      <c r="E7" s="622"/>
      <c r="F7" s="629" t="s">
        <v>238</v>
      </c>
      <c r="G7" s="630"/>
      <c r="H7" s="630"/>
      <c r="I7" s="630"/>
      <c r="J7" s="630"/>
      <c r="K7" s="631"/>
    </row>
    <row r="8" spans="1:12" ht="11.1" customHeight="1" x14ac:dyDescent="0.15">
      <c r="A8" s="623"/>
      <c r="B8" s="624"/>
      <c r="C8" s="624"/>
      <c r="D8" s="624"/>
      <c r="E8" s="625"/>
      <c r="F8" s="632" t="s">
        <v>223</v>
      </c>
      <c r="G8" s="633"/>
      <c r="H8" s="634"/>
      <c r="I8" s="635" t="s">
        <v>224</v>
      </c>
      <c r="J8" s="635"/>
      <c r="K8" s="636"/>
    </row>
    <row r="9" spans="1:12" ht="11.1" customHeight="1" x14ac:dyDescent="0.15">
      <c r="A9" s="626"/>
      <c r="B9" s="627"/>
      <c r="C9" s="627"/>
      <c r="D9" s="627"/>
      <c r="E9" s="628"/>
      <c r="F9" s="637" t="s">
        <v>69</v>
      </c>
      <c r="G9" s="638" t="s">
        <v>69</v>
      </c>
      <c r="H9" s="49" t="s">
        <v>225</v>
      </c>
      <c r="I9" s="638" t="s">
        <v>69</v>
      </c>
      <c r="J9" s="638" t="s">
        <v>69</v>
      </c>
      <c r="K9" s="50" t="s">
        <v>225</v>
      </c>
      <c r="L9" s="51"/>
    </row>
    <row r="10" spans="1:12" ht="11.1" customHeight="1" x14ac:dyDescent="0.15">
      <c r="A10" s="645" t="s">
        <v>175</v>
      </c>
      <c r="C10" s="611" t="s">
        <v>200</v>
      </c>
      <c r="D10" s="611"/>
      <c r="E10" s="52"/>
      <c r="F10" s="648">
        <v>15076</v>
      </c>
      <c r="G10" s="569"/>
      <c r="H10" s="340">
        <v>8.1048098788794334E-2</v>
      </c>
      <c r="I10" s="570">
        <v>37631</v>
      </c>
      <c r="J10" s="570"/>
      <c r="K10" s="341">
        <v>0.20230306483955424</v>
      </c>
      <c r="L10" s="51"/>
    </row>
    <row r="11" spans="1:12" ht="11.1" customHeight="1" x14ac:dyDescent="0.15">
      <c r="A11" s="646"/>
      <c r="C11" s="611" t="s">
        <v>176</v>
      </c>
      <c r="D11" s="611"/>
      <c r="E11" s="53"/>
      <c r="F11" s="593">
        <v>0</v>
      </c>
      <c r="G11" s="565"/>
      <c r="H11" s="343">
        <v>0</v>
      </c>
      <c r="I11" s="572">
        <v>0</v>
      </c>
      <c r="J11" s="572"/>
      <c r="K11" s="344">
        <v>0</v>
      </c>
      <c r="L11" s="51"/>
    </row>
    <row r="12" spans="1:12" ht="11.1" customHeight="1" x14ac:dyDescent="0.15">
      <c r="A12" s="646"/>
      <c r="C12" s="611" t="s">
        <v>177</v>
      </c>
      <c r="D12" s="611"/>
      <c r="E12" s="54"/>
      <c r="F12" s="593">
        <v>0</v>
      </c>
      <c r="G12" s="565"/>
      <c r="H12" s="343">
        <v>0</v>
      </c>
      <c r="I12" s="565">
        <v>5592</v>
      </c>
      <c r="J12" s="565"/>
      <c r="K12" s="346">
        <v>3.0062414992500525E-2</v>
      </c>
      <c r="L12" s="51"/>
    </row>
    <row r="13" spans="1:12" ht="11.1" customHeight="1" x14ac:dyDescent="0.15">
      <c r="A13" s="646"/>
      <c r="C13" s="611" t="s">
        <v>178</v>
      </c>
      <c r="D13" s="611"/>
      <c r="E13" s="54"/>
      <c r="F13" s="593">
        <v>0</v>
      </c>
      <c r="G13" s="565"/>
      <c r="H13" s="343">
        <v>0</v>
      </c>
      <c r="I13" s="565">
        <v>1160</v>
      </c>
      <c r="J13" s="565"/>
      <c r="K13" s="346">
        <v>6.2361232817061173E-3</v>
      </c>
      <c r="L13" s="51"/>
    </row>
    <row r="14" spans="1:12" ht="11.1" customHeight="1" x14ac:dyDescent="0.15">
      <c r="A14" s="646"/>
      <c r="C14" s="611" t="s">
        <v>179</v>
      </c>
      <c r="D14" s="611"/>
      <c r="E14" s="54"/>
      <c r="F14" s="593">
        <v>0</v>
      </c>
      <c r="G14" s="565"/>
      <c r="H14" s="343">
        <v>0</v>
      </c>
      <c r="I14" s="562">
        <v>0</v>
      </c>
      <c r="J14" s="562"/>
      <c r="K14" s="344">
        <v>0</v>
      </c>
      <c r="L14" s="51"/>
    </row>
    <row r="15" spans="1:12" ht="11.1" customHeight="1" x14ac:dyDescent="0.15">
      <c r="A15" s="646"/>
      <c r="C15" s="611" t="s">
        <v>180</v>
      </c>
      <c r="D15" s="611"/>
      <c r="E15" s="54"/>
      <c r="F15" s="593">
        <v>11968</v>
      </c>
      <c r="G15" s="565"/>
      <c r="H15" s="347">
        <v>6.4339589168498981E-2</v>
      </c>
      <c r="I15" s="565">
        <v>7696</v>
      </c>
      <c r="J15" s="565"/>
      <c r="K15" s="346">
        <v>4.1373452393112312E-2</v>
      </c>
      <c r="L15" s="51"/>
    </row>
    <row r="16" spans="1:12" ht="11.25" customHeight="1" x14ac:dyDescent="0.15">
      <c r="A16" s="646"/>
      <c r="C16" s="611" t="s">
        <v>215</v>
      </c>
      <c r="D16" s="611"/>
      <c r="E16" s="112"/>
      <c r="F16" s="593">
        <v>0</v>
      </c>
      <c r="G16" s="565"/>
      <c r="H16" s="343">
        <v>0</v>
      </c>
      <c r="I16" s="562">
        <v>0</v>
      </c>
      <c r="J16" s="562"/>
      <c r="K16" s="344">
        <v>0</v>
      </c>
      <c r="L16" s="51"/>
    </row>
    <row r="17" spans="1:12" ht="10.5" customHeight="1" x14ac:dyDescent="0.15">
      <c r="A17" s="647"/>
      <c r="B17" s="55"/>
      <c r="C17" s="612" t="s">
        <v>239</v>
      </c>
      <c r="D17" s="612"/>
      <c r="E17" s="114"/>
      <c r="F17" s="639">
        <v>27044</v>
      </c>
      <c r="G17" s="580"/>
      <c r="H17" s="351">
        <v>0.14538768795729332</v>
      </c>
      <c r="I17" s="581">
        <v>52079</v>
      </c>
      <c r="J17" s="581"/>
      <c r="K17" s="352">
        <v>0.27997505550687318</v>
      </c>
      <c r="L17" s="51"/>
    </row>
    <row r="18" spans="1:12" ht="12" customHeight="1" x14ac:dyDescent="0.15">
      <c r="A18" s="640" t="s">
        <v>181</v>
      </c>
      <c r="B18" s="600" t="s">
        <v>182</v>
      </c>
      <c r="D18" s="115" t="s">
        <v>183</v>
      </c>
      <c r="E18" s="56"/>
      <c r="F18" s="642">
        <v>7967</v>
      </c>
      <c r="G18" s="643"/>
      <c r="H18" s="644">
        <v>4.2830339814959172E-2</v>
      </c>
      <c r="I18" s="572">
        <v>97719</v>
      </c>
      <c r="J18" s="572"/>
      <c r="K18" s="649">
        <v>0.52533425083193108</v>
      </c>
      <c r="L18" s="51"/>
    </row>
    <row r="19" spans="1:12" ht="11.1" customHeight="1" x14ac:dyDescent="0.15">
      <c r="A19" s="640"/>
      <c r="B19" s="601"/>
      <c r="D19" s="115" t="s">
        <v>184</v>
      </c>
      <c r="E19" s="56"/>
      <c r="F19" s="642"/>
      <c r="G19" s="643"/>
      <c r="H19" s="644"/>
      <c r="I19" s="572"/>
      <c r="J19" s="572"/>
      <c r="K19" s="649"/>
      <c r="L19" s="51"/>
    </row>
    <row r="20" spans="1:12" ht="11.1" customHeight="1" x14ac:dyDescent="0.15">
      <c r="A20" s="640"/>
      <c r="B20" s="601"/>
      <c r="D20" s="115" t="s">
        <v>185</v>
      </c>
      <c r="E20" s="56"/>
      <c r="F20" s="642"/>
      <c r="G20" s="643"/>
      <c r="H20" s="644"/>
      <c r="I20" s="572"/>
      <c r="J20" s="572"/>
      <c r="K20" s="649"/>
      <c r="L20" s="51"/>
    </row>
    <row r="21" spans="1:12" ht="11.1" customHeight="1" x14ac:dyDescent="0.15">
      <c r="A21" s="640"/>
      <c r="B21" s="601"/>
      <c r="D21" s="115" t="s">
        <v>186</v>
      </c>
      <c r="E21" s="56"/>
      <c r="F21" s="593">
        <v>122792</v>
      </c>
      <c r="G21" s="565"/>
      <c r="H21" s="347">
        <v>0.66012590517867031</v>
      </c>
      <c r="I21" s="572"/>
      <c r="J21" s="572"/>
      <c r="K21" s="649"/>
      <c r="L21" s="51"/>
    </row>
    <row r="22" spans="1:12" ht="12" customHeight="1" x14ac:dyDescent="0.15">
      <c r="A22" s="640"/>
      <c r="B22" s="601"/>
      <c r="D22" s="115" t="s">
        <v>187</v>
      </c>
      <c r="E22" s="56"/>
      <c r="F22" s="593">
        <v>13373</v>
      </c>
      <c r="G22" s="565"/>
      <c r="H22" s="347">
        <v>7.1892824695048194E-2</v>
      </c>
      <c r="I22" s="572"/>
      <c r="J22" s="572"/>
      <c r="K22" s="649"/>
      <c r="L22" s="51"/>
    </row>
    <row r="23" spans="1:12" ht="12" customHeight="1" x14ac:dyDescent="0.15">
      <c r="A23" s="640"/>
      <c r="B23" s="601"/>
      <c r="D23" s="115" t="s">
        <v>215</v>
      </c>
      <c r="E23" s="56"/>
      <c r="F23" s="593">
        <v>14813</v>
      </c>
      <c r="G23" s="565"/>
      <c r="H23" s="347">
        <v>7.9634219113717861E-2</v>
      </c>
      <c r="I23" s="572"/>
      <c r="J23" s="572"/>
      <c r="K23" s="649"/>
      <c r="L23" s="51"/>
    </row>
    <row r="24" spans="1:12" ht="11.25" customHeight="1" x14ac:dyDescent="0.15">
      <c r="A24" s="640"/>
      <c r="B24" s="602"/>
      <c r="C24" s="55"/>
      <c r="D24" s="116" t="s">
        <v>189</v>
      </c>
      <c r="E24" s="57"/>
      <c r="F24" s="593">
        <v>158945</v>
      </c>
      <c r="G24" s="565"/>
      <c r="H24" s="347">
        <v>0.85448328880239555</v>
      </c>
      <c r="I24" s="572">
        <v>97719</v>
      </c>
      <c r="J24" s="572"/>
      <c r="K24" s="346">
        <v>0.52533425083193108</v>
      </c>
      <c r="L24" s="51"/>
    </row>
    <row r="25" spans="1:12" ht="11.1" customHeight="1" x14ac:dyDescent="0.15">
      <c r="A25" s="640"/>
      <c r="B25" s="600" t="s">
        <v>190</v>
      </c>
      <c r="D25" s="115" t="s">
        <v>191</v>
      </c>
      <c r="E25" s="56"/>
      <c r="F25" s="593">
        <v>0</v>
      </c>
      <c r="G25" s="565"/>
      <c r="H25" s="343">
        <v>0</v>
      </c>
      <c r="I25" s="572">
        <v>0</v>
      </c>
      <c r="J25" s="572"/>
      <c r="K25" s="344">
        <v>0</v>
      </c>
      <c r="L25" s="51"/>
    </row>
    <row r="26" spans="1:12" ht="12" customHeight="1" x14ac:dyDescent="0.15">
      <c r="A26" s="640"/>
      <c r="B26" s="601"/>
      <c r="D26" s="115" t="s">
        <v>192</v>
      </c>
      <c r="E26" s="56"/>
      <c r="F26" s="593">
        <v>0</v>
      </c>
      <c r="G26" s="565"/>
      <c r="H26" s="343">
        <v>0</v>
      </c>
      <c r="I26" s="572">
        <v>0</v>
      </c>
      <c r="J26" s="572"/>
      <c r="K26" s="344">
        <v>0</v>
      </c>
      <c r="L26" s="51"/>
    </row>
    <row r="27" spans="1:12" ht="13.5" customHeight="1" x14ac:dyDescent="0.15">
      <c r="A27" s="640"/>
      <c r="B27" s="601"/>
      <c r="D27" s="115" t="s">
        <v>193</v>
      </c>
      <c r="E27" s="56"/>
      <c r="F27" s="593">
        <v>0</v>
      </c>
      <c r="G27" s="565"/>
      <c r="H27" s="343">
        <v>0</v>
      </c>
      <c r="I27" s="572">
        <v>0</v>
      </c>
      <c r="J27" s="572"/>
      <c r="K27" s="344">
        <v>0</v>
      </c>
      <c r="L27" s="51"/>
    </row>
    <row r="28" spans="1:12" ht="12" customHeight="1" x14ac:dyDescent="0.15">
      <c r="A28" s="640"/>
      <c r="B28" s="601"/>
      <c r="D28" s="115" t="s">
        <v>194</v>
      </c>
      <c r="E28" s="56"/>
      <c r="F28" s="593">
        <v>0</v>
      </c>
      <c r="G28" s="565"/>
      <c r="H28" s="343">
        <v>0</v>
      </c>
      <c r="I28" s="572">
        <v>0</v>
      </c>
      <c r="J28" s="572"/>
      <c r="K28" s="344">
        <v>0</v>
      </c>
      <c r="L28" s="51"/>
    </row>
    <row r="29" spans="1:12" ht="12" customHeight="1" x14ac:dyDescent="0.15">
      <c r="A29" s="640"/>
      <c r="B29" s="601"/>
      <c r="D29" s="115" t="s">
        <v>195</v>
      </c>
      <c r="E29" s="56"/>
      <c r="F29" s="593">
        <v>0</v>
      </c>
      <c r="G29" s="565"/>
      <c r="H29" s="343">
        <v>0</v>
      </c>
      <c r="I29" s="572">
        <v>0</v>
      </c>
      <c r="J29" s="572"/>
      <c r="K29" s="344">
        <v>0</v>
      </c>
      <c r="L29" s="51"/>
    </row>
    <row r="30" spans="1:12" ht="12" customHeight="1" x14ac:dyDescent="0.15">
      <c r="A30" s="640"/>
      <c r="B30" s="601"/>
      <c r="D30" s="115" t="s">
        <v>196</v>
      </c>
      <c r="E30" s="56"/>
      <c r="F30" s="593">
        <v>0</v>
      </c>
      <c r="G30" s="565"/>
      <c r="H30" s="343">
        <v>0</v>
      </c>
      <c r="I30" s="572">
        <v>0</v>
      </c>
      <c r="J30" s="572"/>
      <c r="K30" s="344">
        <v>0</v>
      </c>
      <c r="L30" s="51"/>
    </row>
    <row r="31" spans="1:12" ht="12.75" customHeight="1" x14ac:dyDescent="0.15">
      <c r="A31" s="640"/>
      <c r="B31" s="602"/>
      <c r="C31" s="55"/>
      <c r="D31" s="116" t="s">
        <v>197</v>
      </c>
      <c r="E31" s="57"/>
      <c r="F31" s="593">
        <v>0</v>
      </c>
      <c r="G31" s="565"/>
      <c r="H31" s="343">
        <v>0</v>
      </c>
      <c r="I31" s="572">
        <v>0</v>
      </c>
      <c r="J31" s="572"/>
      <c r="K31" s="344">
        <v>0</v>
      </c>
      <c r="L31" s="51"/>
    </row>
    <row r="32" spans="1:12" ht="12" customHeight="1" x14ac:dyDescent="0.15">
      <c r="A32" s="640"/>
      <c r="B32" s="611" t="s">
        <v>214</v>
      </c>
      <c r="C32" s="611"/>
      <c r="D32" s="611"/>
      <c r="E32" s="56"/>
      <c r="F32" s="639">
        <v>158945</v>
      </c>
      <c r="G32" s="580"/>
      <c r="H32" s="351">
        <v>0.85448328880239555</v>
      </c>
      <c r="I32" s="581">
        <v>97719</v>
      </c>
      <c r="J32" s="581"/>
      <c r="K32" s="352">
        <v>0.52533425083193108</v>
      </c>
      <c r="L32" s="51"/>
    </row>
    <row r="33" spans="1:12" ht="12" customHeight="1" x14ac:dyDescent="0.15">
      <c r="A33" s="641"/>
      <c r="B33" s="612" t="s">
        <v>216</v>
      </c>
      <c r="C33" s="612"/>
      <c r="D33" s="612"/>
      <c r="E33" s="57"/>
      <c r="F33" s="593">
        <v>0</v>
      </c>
      <c r="G33" s="565"/>
      <c r="H33" s="343">
        <v>0</v>
      </c>
      <c r="I33" s="572">
        <v>36215</v>
      </c>
      <c r="J33" s="572"/>
      <c r="K33" s="346">
        <v>0.19469069366119574</v>
      </c>
      <c r="L33" s="51"/>
    </row>
    <row r="34" spans="1:12" ht="12.75" customHeight="1" x14ac:dyDescent="0.15">
      <c r="A34" s="58"/>
      <c r="B34" s="611" t="s">
        <v>198</v>
      </c>
      <c r="C34" s="611"/>
      <c r="D34" s="611"/>
      <c r="E34" s="56"/>
      <c r="F34" s="593">
        <v>24</v>
      </c>
      <c r="G34" s="565"/>
      <c r="H34" s="347">
        <v>1.2902324031116105E-4</v>
      </c>
      <c r="I34" s="572">
        <v>0</v>
      </c>
      <c r="J34" s="572"/>
      <c r="K34" s="344">
        <v>0</v>
      </c>
      <c r="L34" s="51"/>
    </row>
    <row r="35" spans="1:12" s="61" customFormat="1" ht="11.1" customHeight="1" x14ac:dyDescent="0.15">
      <c r="A35" s="59"/>
      <c r="B35" s="612" t="s">
        <v>199</v>
      </c>
      <c r="C35" s="612"/>
      <c r="D35" s="612"/>
      <c r="E35" s="57"/>
      <c r="F35" s="590">
        <v>186013</v>
      </c>
      <c r="G35" s="590"/>
      <c r="H35" s="361">
        <v>1</v>
      </c>
      <c r="I35" s="591">
        <v>186013</v>
      </c>
      <c r="J35" s="592"/>
      <c r="K35" s="352">
        <v>1</v>
      </c>
      <c r="L35" s="60"/>
    </row>
    <row r="36" spans="1:12" ht="12.75" customHeight="1" thickBot="1" x14ac:dyDescent="0.2">
      <c r="A36" s="62"/>
      <c r="B36" s="607" t="s">
        <v>217</v>
      </c>
      <c r="C36" s="607"/>
      <c r="D36" s="607"/>
      <c r="E36" s="63"/>
      <c r="F36" s="584" t="s">
        <v>362</v>
      </c>
      <c r="G36" s="585"/>
      <c r="H36" s="585"/>
      <c r="I36" s="585"/>
      <c r="J36" s="585"/>
      <c r="K36" s="586"/>
    </row>
    <row r="37" spans="1:12" ht="6" customHeight="1" x14ac:dyDescent="0.15">
      <c r="B37" s="115"/>
      <c r="C37" s="115"/>
      <c r="D37" s="115"/>
      <c r="E37" s="66"/>
      <c r="F37" s="371"/>
      <c r="G37" s="371"/>
      <c r="H37" s="371"/>
      <c r="I37" s="371"/>
      <c r="J37" s="371"/>
      <c r="K37" s="371"/>
    </row>
    <row r="38" spans="1:12" ht="11.1" customHeight="1" thickBot="1" x14ac:dyDescent="0.2">
      <c r="F38" s="182"/>
      <c r="G38" s="182"/>
      <c r="H38" s="182"/>
      <c r="I38" s="182"/>
      <c r="J38" s="144"/>
      <c r="K38" s="182"/>
      <c r="L38" s="111"/>
    </row>
    <row r="39" spans="1:12" ht="11.1" customHeight="1" x14ac:dyDescent="0.15">
      <c r="A39" s="620" t="s">
        <v>222</v>
      </c>
      <c r="B39" s="621"/>
      <c r="C39" s="621"/>
      <c r="D39" s="621"/>
      <c r="E39" s="622"/>
      <c r="F39" s="552" t="s">
        <v>242</v>
      </c>
      <c r="G39" s="553"/>
      <c r="H39" s="553"/>
      <c r="I39" s="553"/>
      <c r="J39" s="553"/>
      <c r="K39" s="554"/>
      <c r="L39" s="111"/>
    </row>
    <row r="40" spans="1:12" ht="10.5" customHeight="1" x14ac:dyDescent="0.15">
      <c r="A40" s="623"/>
      <c r="B40" s="624"/>
      <c r="C40" s="624"/>
      <c r="D40" s="624"/>
      <c r="E40" s="625"/>
      <c r="F40" s="632" t="s">
        <v>223</v>
      </c>
      <c r="G40" s="633"/>
      <c r="H40" s="634"/>
      <c r="I40" s="635" t="s">
        <v>224</v>
      </c>
      <c r="J40" s="635"/>
      <c r="K40" s="636"/>
      <c r="L40" s="111"/>
    </row>
    <row r="41" spans="1:12" ht="10.5" customHeight="1" x14ac:dyDescent="0.15">
      <c r="A41" s="626"/>
      <c r="B41" s="627"/>
      <c r="C41" s="627"/>
      <c r="D41" s="627"/>
      <c r="E41" s="628"/>
      <c r="F41" s="637" t="s">
        <v>69</v>
      </c>
      <c r="G41" s="638" t="s">
        <v>69</v>
      </c>
      <c r="H41" s="49" t="s">
        <v>225</v>
      </c>
      <c r="I41" s="638" t="s">
        <v>69</v>
      </c>
      <c r="J41" s="638" t="s">
        <v>69</v>
      </c>
      <c r="K41" s="50" t="s">
        <v>225</v>
      </c>
      <c r="L41" s="64"/>
    </row>
    <row r="42" spans="1:12" ht="10.5" customHeight="1" x14ac:dyDescent="0.15">
      <c r="A42" s="645" t="s">
        <v>175</v>
      </c>
      <c r="C42" s="611" t="s">
        <v>200</v>
      </c>
      <c r="D42" s="611"/>
      <c r="E42" s="52"/>
      <c r="F42" s="659">
        <v>555</v>
      </c>
      <c r="G42" s="659"/>
      <c r="H42" s="123">
        <v>2.7709820759898147E-2</v>
      </c>
      <c r="I42" s="660">
        <v>3009</v>
      </c>
      <c r="J42" s="661"/>
      <c r="K42" s="124">
        <v>0.15023216336312348</v>
      </c>
      <c r="L42" s="64"/>
    </row>
    <row r="43" spans="1:12" ht="10.5" customHeight="1" x14ac:dyDescent="0.15">
      <c r="A43" s="646"/>
      <c r="C43" s="611" t="s">
        <v>176</v>
      </c>
      <c r="D43" s="611"/>
      <c r="E43" s="53"/>
      <c r="F43" s="650">
        <v>0</v>
      </c>
      <c r="G43" s="650"/>
      <c r="H43" s="125">
        <v>0</v>
      </c>
      <c r="I43" s="662">
        <v>0</v>
      </c>
      <c r="J43" s="663"/>
      <c r="K43" s="128">
        <v>0</v>
      </c>
      <c r="L43" s="64"/>
    </row>
    <row r="44" spans="1:12" ht="10.5" customHeight="1" x14ac:dyDescent="0.15">
      <c r="A44" s="646"/>
      <c r="C44" s="611" t="s">
        <v>177</v>
      </c>
      <c r="D44" s="611"/>
      <c r="E44" s="54"/>
      <c r="F44" s="650">
        <v>184</v>
      </c>
      <c r="G44" s="650"/>
      <c r="H44" s="129">
        <v>9.1866793149932603E-3</v>
      </c>
      <c r="I44" s="650">
        <v>184</v>
      </c>
      <c r="J44" s="650"/>
      <c r="K44" s="127">
        <v>9.1866793149932603E-3</v>
      </c>
      <c r="L44" s="64"/>
    </row>
    <row r="45" spans="1:12" ht="10.5" customHeight="1" x14ac:dyDescent="0.15">
      <c r="A45" s="646"/>
      <c r="C45" s="611" t="s">
        <v>178</v>
      </c>
      <c r="D45" s="611"/>
      <c r="E45" s="54"/>
      <c r="F45" s="650">
        <v>0</v>
      </c>
      <c r="G45" s="650"/>
      <c r="H45" s="125">
        <v>0</v>
      </c>
      <c r="I45" s="650">
        <v>0</v>
      </c>
      <c r="J45" s="650"/>
      <c r="K45" s="128">
        <v>0</v>
      </c>
      <c r="L45" s="64"/>
    </row>
    <row r="46" spans="1:12" ht="10.5" customHeight="1" x14ac:dyDescent="0.15">
      <c r="A46" s="646"/>
      <c r="C46" s="611" t="s">
        <v>179</v>
      </c>
      <c r="D46" s="611"/>
      <c r="E46" s="54"/>
      <c r="F46" s="650">
        <v>0</v>
      </c>
      <c r="G46" s="650"/>
      <c r="H46" s="125">
        <v>0</v>
      </c>
      <c r="I46" s="651">
        <v>0</v>
      </c>
      <c r="J46" s="652"/>
      <c r="K46" s="128">
        <v>0</v>
      </c>
      <c r="L46" s="64"/>
    </row>
    <row r="47" spans="1:12" ht="10.5" customHeight="1" x14ac:dyDescent="0.15">
      <c r="A47" s="646"/>
      <c r="C47" s="611" t="s">
        <v>180</v>
      </c>
      <c r="D47" s="611"/>
      <c r="E47" s="54"/>
      <c r="F47" s="650">
        <v>57</v>
      </c>
      <c r="G47" s="650"/>
      <c r="H47" s="129">
        <v>2.8458734834489988E-3</v>
      </c>
      <c r="I47" s="650">
        <v>37</v>
      </c>
      <c r="J47" s="650"/>
      <c r="K47" s="139">
        <v>1.8473213839932099E-3</v>
      </c>
      <c r="L47" s="64"/>
    </row>
    <row r="48" spans="1:12" ht="10.5" customHeight="1" x14ac:dyDescent="0.15">
      <c r="A48" s="646"/>
      <c r="C48" s="611" t="s">
        <v>215</v>
      </c>
      <c r="D48" s="611"/>
      <c r="E48" s="112"/>
      <c r="F48" s="650">
        <v>0</v>
      </c>
      <c r="G48" s="650"/>
      <c r="H48" s="125">
        <v>0</v>
      </c>
      <c r="I48" s="651">
        <v>0</v>
      </c>
      <c r="J48" s="652"/>
      <c r="K48" s="128">
        <v>0</v>
      </c>
      <c r="L48" s="64"/>
    </row>
    <row r="49" spans="1:12" ht="10.5" customHeight="1" x14ac:dyDescent="0.15">
      <c r="A49" s="647"/>
      <c r="B49" s="55"/>
      <c r="C49" s="612" t="s">
        <v>239</v>
      </c>
      <c r="D49" s="612"/>
      <c r="E49" s="114"/>
      <c r="F49" s="653">
        <v>796</v>
      </c>
      <c r="G49" s="653"/>
      <c r="H49" s="130">
        <v>3.9742373558340406E-2</v>
      </c>
      <c r="I49" s="654">
        <v>3230</v>
      </c>
      <c r="J49" s="655"/>
      <c r="K49" s="131">
        <v>0.16126616406210995</v>
      </c>
      <c r="L49" s="64"/>
    </row>
    <row r="50" spans="1:12" ht="10.5" customHeight="1" x14ac:dyDescent="0.15">
      <c r="A50" s="640" t="s">
        <v>181</v>
      </c>
      <c r="B50" s="600" t="s">
        <v>182</v>
      </c>
      <c r="D50" s="115" t="s">
        <v>183</v>
      </c>
      <c r="E50" s="56"/>
      <c r="F50" s="656">
        <v>1990</v>
      </c>
      <c r="G50" s="657"/>
      <c r="H50" s="138">
        <v>9.9355933895851012E-2</v>
      </c>
      <c r="I50" s="658">
        <v>16209</v>
      </c>
      <c r="J50" s="658"/>
      <c r="K50" s="671">
        <v>0.8092765490039443</v>
      </c>
      <c r="L50" s="64"/>
    </row>
    <row r="51" spans="1:12" ht="10.5" customHeight="1" x14ac:dyDescent="0.15">
      <c r="A51" s="640"/>
      <c r="B51" s="601"/>
      <c r="D51" s="115" t="s">
        <v>184</v>
      </c>
      <c r="E51" s="56"/>
      <c r="F51" s="656">
        <v>0</v>
      </c>
      <c r="G51" s="657"/>
      <c r="H51" s="125">
        <v>0</v>
      </c>
      <c r="I51" s="658"/>
      <c r="J51" s="658"/>
      <c r="K51" s="671"/>
      <c r="L51" s="64"/>
    </row>
    <row r="52" spans="1:12" ht="10.5" customHeight="1" x14ac:dyDescent="0.15">
      <c r="A52" s="640"/>
      <c r="B52" s="601"/>
      <c r="D52" s="115" t="s">
        <v>185</v>
      </c>
      <c r="E52" s="56"/>
      <c r="F52" s="656">
        <v>0</v>
      </c>
      <c r="G52" s="657"/>
      <c r="H52" s="125">
        <v>0</v>
      </c>
      <c r="I52" s="658"/>
      <c r="J52" s="658"/>
      <c r="K52" s="671"/>
      <c r="L52" s="64"/>
    </row>
    <row r="53" spans="1:12" ht="10.5" customHeight="1" x14ac:dyDescent="0.15">
      <c r="A53" s="640"/>
      <c r="B53" s="601"/>
      <c r="D53" s="115" t="s">
        <v>186</v>
      </c>
      <c r="E53" s="56"/>
      <c r="F53" s="650">
        <v>4554</v>
      </c>
      <c r="G53" s="650"/>
      <c r="H53" s="138">
        <v>0.22737031304608318</v>
      </c>
      <c r="I53" s="658"/>
      <c r="J53" s="658"/>
      <c r="K53" s="671"/>
      <c r="L53" s="64"/>
    </row>
    <row r="54" spans="1:12" ht="10.5" customHeight="1" x14ac:dyDescent="0.15">
      <c r="A54" s="640"/>
      <c r="B54" s="601"/>
      <c r="D54" s="115" t="s">
        <v>187</v>
      </c>
      <c r="E54" s="56"/>
      <c r="F54" s="650">
        <v>732</v>
      </c>
      <c r="G54" s="650"/>
      <c r="H54" s="138">
        <v>3.6547006840081879E-2</v>
      </c>
      <c r="I54" s="658"/>
      <c r="J54" s="658"/>
      <c r="K54" s="671"/>
      <c r="L54" s="64"/>
    </row>
    <row r="55" spans="1:12" ht="10.5" customHeight="1" x14ac:dyDescent="0.15">
      <c r="A55" s="640"/>
      <c r="B55" s="601"/>
      <c r="D55" s="115" t="s">
        <v>215</v>
      </c>
      <c r="E55" s="56"/>
      <c r="F55" s="650">
        <v>428</v>
      </c>
      <c r="G55" s="650"/>
      <c r="H55" s="138">
        <v>2.1369014928353885E-2</v>
      </c>
      <c r="I55" s="658"/>
      <c r="J55" s="658"/>
      <c r="K55" s="671"/>
      <c r="L55" s="64"/>
    </row>
    <row r="56" spans="1:12" ht="10.5" customHeight="1" x14ac:dyDescent="0.15">
      <c r="A56" s="640"/>
      <c r="B56" s="602"/>
      <c r="C56" s="55"/>
      <c r="D56" s="116" t="s">
        <v>189</v>
      </c>
      <c r="E56" s="57"/>
      <c r="F56" s="650">
        <v>7704</v>
      </c>
      <c r="G56" s="650"/>
      <c r="H56" s="129">
        <v>0.38464226871036994</v>
      </c>
      <c r="I56" s="658"/>
      <c r="J56" s="658"/>
      <c r="K56" s="671"/>
      <c r="L56" s="64"/>
    </row>
    <row r="57" spans="1:12" ht="10.5" customHeight="1" x14ac:dyDescent="0.15">
      <c r="A57" s="640"/>
      <c r="B57" s="600" t="s">
        <v>190</v>
      </c>
      <c r="D57" s="115" t="s">
        <v>191</v>
      </c>
      <c r="E57" s="56"/>
      <c r="F57" s="650">
        <v>130</v>
      </c>
      <c r="G57" s="650"/>
      <c r="H57" s="129">
        <v>6.4905886464626293E-3</v>
      </c>
      <c r="I57" s="658"/>
      <c r="J57" s="658"/>
      <c r="K57" s="671"/>
      <c r="L57" s="64"/>
    </row>
    <row r="58" spans="1:12" ht="10.5" customHeight="1" x14ac:dyDescent="0.15">
      <c r="A58" s="640"/>
      <c r="B58" s="601"/>
      <c r="D58" s="115" t="s">
        <v>192</v>
      </c>
      <c r="E58" s="56"/>
      <c r="F58" s="650">
        <v>0</v>
      </c>
      <c r="G58" s="650"/>
      <c r="H58" s="125">
        <v>0</v>
      </c>
      <c r="I58" s="658"/>
      <c r="J58" s="658"/>
      <c r="K58" s="671"/>
      <c r="L58" s="64"/>
    </row>
    <row r="59" spans="1:12" ht="10.5" customHeight="1" x14ac:dyDescent="0.15">
      <c r="A59" s="640"/>
      <c r="B59" s="601"/>
      <c r="D59" s="115" t="s">
        <v>193</v>
      </c>
      <c r="E59" s="56"/>
      <c r="F59" s="650">
        <v>6539</v>
      </c>
      <c r="G59" s="650"/>
      <c r="H59" s="129">
        <v>0.32647660891707025</v>
      </c>
      <c r="I59" s="658"/>
      <c r="J59" s="658"/>
      <c r="K59" s="671"/>
      <c r="L59" s="64"/>
    </row>
    <row r="60" spans="1:12" ht="10.5" customHeight="1" x14ac:dyDescent="0.15">
      <c r="A60" s="640"/>
      <c r="B60" s="601"/>
      <c r="D60" s="115" t="s">
        <v>194</v>
      </c>
      <c r="E60" s="56"/>
      <c r="F60" s="650">
        <v>4720</v>
      </c>
      <c r="G60" s="650"/>
      <c r="H60" s="129">
        <v>0.23565829547156622</v>
      </c>
      <c r="I60" s="658"/>
      <c r="J60" s="658"/>
      <c r="K60" s="671"/>
      <c r="L60" s="64"/>
    </row>
    <row r="61" spans="1:12" ht="10.5" customHeight="1" x14ac:dyDescent="0.15">
      <c r="A61" s="640"/>
      <c r="B61" s="601"/>
      <c r="D61" s="115" t="s">
        <v>195</v>
      </c>
      <c r="E61" s="56"/>
      <c r="F61" s="650">
        <v>0</v>
      </c>
      <c r="G61" s="650"/>
      <c r="H61" s="125">
        <v>0</v>
      </c>
      <c r="I61" s="658"/>
      <c r="J61" s="658"/>
      <c r="K61" s="671"/>
      <c r="L61" s="64"/>
    </row>
    <row r="62" spans="1:12" ht="10.5" customHeight="1" x14ac:dyDescent="0.15">
      <c r="A62" s="640"/>
      <c r="B62" s="601"/>
      <c r="D62" s="115" t="s">
        <v>196</v>
      </c>
      <c r="E62" s="56"/>
      <c r="F62" s="650">
        <v>130</v>
      </c>
      <c r="G62" s="650"/>
      <c r="H62" s="129">
        <v>6.4905886464626293E-3</v>
      </c>
      <c r="I62" s="658"/>
      <c r="J62" s="658"/>
      <c r="K62" s="671"/>
      <c r="L62" s="64"/>
    </row>
    <row r="63" spans="1:12" ht="10.5" customHeight="1" x14ac:dyDescent="0.15">
      <c r="A63" s="640"/>
      <c r="B63" s="602"/>
      <c r="C63" s="55"/>
      <c r="D63" s="116" t="s">
        <v>197</v>
      </c>
      <c r="E63" s="57"/>
      <c r="F63" s="650">
        <v>11519</v>
      </c>
      <c r="G63" s="650"/>
      <c r="H63" s="129">
        <v>0.5751160816815617</v>
      </c>
      <c r="I63" s="658"/>
      <c r="J63" s="658"/>
      <c r="K63" s="671"/>
      <c r="L63" s="64"/>
    </row>
    <row r="64" spans="1:12" ht="10.5" customHeight="1" x14ac:dyDescent="0.15">
      <c r="A64" s="640"/>
      <c r="B64" s="611" t="s">
        <v>214</v>
      </c>
      <c r="C64" s="611"/>
      <c r="D64" s="611"/>
      <c r="E64" s="56"/>
      <c r="F64" s="653">
        <v>19223</v>
      </c>
      <c r="G64" s="653"/>
      <c r="H64" s="130">
        <v>0.95975835039193169</v>
      </c>
      <c r="I64" s="654">
        <v>16209</v>
      </c>
      <c r="J64" s="655"/>
      <c r="K64" s="131">
        <v>0.8092765490039443</v>
      </c>
      <c r="L64" s="64"/>
    </row>
    <row r="65" spans="1:12" ht="10.5" customHeight="1" x14ac:dyDescent="0.15">
      <c r="A65" s="641"/>
      <c r="B65" s="612" t="s">
        <v>216</v>
      </c>
      <c r="C65" s="612"/>
      <c r="D65" s="612"/>
      <c r="E65" s="57"/>
      <c r="F65" s="650">
        <v>0</v>
      </c>
      <c r="G65" s="650"/>
      <c r="H65" s="125">
        <v>0</v>
      </c>
      <c r="I65" s="662">
        <v>590</v>
      </c>
      <c r="J65" s="652"/>
      <c r="K65" s="127">
        <v>2.9457286933945778E-2</v>
      </c>
      <c r="L65" s="64"/>
    </row>
    <row r="66" spans="1:12" ht="10.5" customHeight="1" x14ac:dyDescent="0.15">
      <c r="A66" s="58"/>
      <c r="B66" s="611" t="s">
        <v>198</v>
      </c>
      <c r="C66" s="611"/>
      <c r="D66" s="611"/>
      <c r="E66" s="56"/>
      <c r="F66" s="667">
        <v>10</v>
      </c>
      <c r="G66" s="667"/>
      <c r="H66" s="129">
        <v>4.9927604972789454E-4</v>
      </c>
      <c r="I66" s="662">
        <v>0</v>
      </c>
      <c r="J66" s="652"/>
      <c r="K66" s="128">
        <v>0</v>
      </c>
      <c r="L66" s="64"/>
    </row>
    <row r="67" spans="1:12" s="61" customFormat="1" ht="10.5" customHeight="1" x14ac:dyDescent="0.15">
      <c r="A67" s="59"/>
      <c r="B67" s="612" t="s">
        <v>199</v>
      </c>
      <c r="C67" s="612"/>
      <c r="D67" s="612"/>
      <c r="E67" s="57"/>
      <c r="F67" s="668">
        <v>20029</v>
      </c>
      <c r="G67" s="668"/>
      <c r="H67" s="133">
        <v>1</v>
      </c>
      <c r="I67" s="669">
        <v>20029</v>
      </c>
      <c r="J67" s="670"/>
      <c r="K67" s="131">
        <v>1</v>
      </c>
      <c r="L67" s="64"/>
    </row>
    <row r="68" spans="1:12" ht="10.5" customHeight="1" thickBot="1" x14ac:dyDescent="0.2">
      <c r="A68" s="62"/>
      <c r="B68" s="607" t="s">
        <v>217</v>
      </c>
      <c r="C68" s="607"/>
      <c r="D68" s="607"/>
      <c r="E68" s="63"/>
      <c r="F68" s="664" t="s">
        <v>363</v>
      </c>
      <c r="G68" s="665"/>
      <c r="H68" s="665"/>
      <c r="I68" s="665"/>
      <c r="J68" s="665"/>
      <c r="K68" s="666"/>
      <c r="L68" s="111"/>
    </row>
    <row r="69" spans="1:12" ht="10.5" customHeight="1" x14ac:dyDescent="0.15"/>
    <row r="70" spans="1:12" ht="12" customHeight="1" x14ac:dyDescent="0.15">
      <c r="J70" s="29" t="s">
        <v>226</v>
      </c>
      <c r="K70" s="76" t="s">
        <v>211</v>
      </c>
    </row>
  </sheetData>
  <sheetProtection sheet="1" objects="1" scenarios="1"/>
  <mergeCells count="138">
    <mergeCell ref="B68:D68"/>
    <mergeCell ref="F68:K68"/>
    <mergeCell ref="B66:D66"/>
    <mergeCell ref="F66:G66"/>
    <mergeCell ref="I66:J66"/>
    <mergeCell ref="B67:D67"/>
    <mergeCell ref="F67:G67"/>
    <mergeCell ref="I67:J67"/>
    <mergeCell ref="F62:G62"/>
    <mergeCell ref="F63:G63"/>
    <mergeCell ref="B64:D64"/>
    <mergeCell ref="F64:G64"/>
    <mergeCell ref="I64:J64"/>
    <mergeCell ref="B65:D65"/>
    <mergeCell ref="F65:G65"/>
    <mergeCell ref="I65:J65"/>
    <mergeCell ref="K50:K63"/>
    <mergeCell ref="F51:G51"/>
    <mergeCell ref="F52:G52"/>
    <mergeCell ref="F53:G53"/>
    <mergeCell ref="F54:G54"/>
    <mergeCell ref="F55:G55"/>
    <mergeCell ref="F56:G56"/>
    <mergeCell ref="F57:G57"/>
    <mergeCell ref="F58:G58"/>
    <mergeCell ref="F59:G59"/>
    <mergeCell ref="C49:D49"/>
    <mergeCell ref="F49:G49"/>
    <mergeCell ref="I49:J49"/>
    <mergeCell ref="A50:A65"/>
    <mergeCell ref="B50:B56"/>
    <mergeCell ref="F50:G50"/>
    <mergeCell ref="I50:J63"/>
    <mergeCell ref="B57:B63"/>
    <mergeCell ref="F60:G60"/>
    <mergeCell ref="F61:G61"/>
    <mergeCell ref="A42:A49"/>
    <mergeCell ref="C42:D42"/>
    <mergeCell ref="F42:G42"/>
    <mergeCell ref="I42:J42"/>
    <mergeCell ref="C43:D43"/>
    <mergeCell ref="F43:G43"/>
    <mergeCell ref="I43:J43"/>
    <mergeCell ref="C44:D44"/>
    <mergeCell ref="F44:G44"/>
    <mergeCell ref="I44:J44"/>
    <mergeCell ref="C47:D47"/>
    <mergeCell ref="F47:G47"/>
    <mergeCell ref="I47:J47"/>
    <mergeCell ref="C48:D48"/>
    <mergeCell ref="F48:G48"/>
    <mergeCell ref="I48:J48"/>
    <mergeCell ref="C45:D45"/>
    <mergeCell ref="F45:G45"/>
    <mergeCell ref="I45:J45"/>
    <mergeCell ref="C46:D46"/>
    <mergeCell ref="F46:G46"/>
    <mergeCell ref="I46:J46"/>
    <mergeCell ref="B36:D36"/>
    <mergeCell ref="F36:K36"/>
    <mergeCell ref="A39:E41"/>
    <mergeCell ref="F39:K39"/>
    <mergeCell ref="F40:H40"/>
    <mergeCell ref="I40:K40"/>
    <mergeCell ref="F41:G41"/>
    <mergeCell ref="I41:J41"/>
    <mergeCell ref="B34:D34"/>
    <mergeCell ref="F34:G34"/>
    <mergeCell ref="I34:J34"/>
    <mergeCell ref="B35:D35"/>
    <mergeCell ref="F35:G35"/>
    <mergeCell ref="I35:J35"/>
    <mergeCell ref="B32:D32"/>
    <mergeCell ref="F32:G32"/>
    <mergeCell ref="I32:J32"/>
    <mergeCell ref="B33:D33"/>
    <mergeCell ref="F33:G33"/>
    <mergeCell ref="I33:J33"/>
    <mergeCell ref="F29:G29"/>
    <mergeCell ref="I29:J29"/>
    <mergeCell ref="F30:G30"/>
    <mergeCell ref="I30:J30"/>
    <mergeCell ref="F31:G31"/>
    <mergeCell ref="I31:J31"/>
    <mergeCell ref="I27:J27"/>
    <mergeCell ref="F28:G28"/>
    <mergeCell ref="I28:J28"/>
    <mergeCell ref="K18:K23"/>
    <mergeCell ref="F21:G21"/>
    <mergeCell ref="F22:G22"/>
    <mergeCell ref="F23:G23"/>
    <mergeCell ref="F24:G24"/>
    <mergeCell ref="I24:J24"/>
    <mergeCell ref="C17:D17"/>
    <mergeCell ref="F17:G17"/>
    <mergeCell ref="I17:J17"/>
    <mergeCell ref="A18:A33"/>
    <mergeCell ref="B18:B24"/>
    <mergeCell ref="F18:G20"/>
    <mergeCell ref="H18:H20"/>
    <mergeCell ref="I18:J23"/>
    <mergeCell ref="B25:B31"/>
    <mergeCell ref="F25:G25"/>
    <mergeCell ref="A10:A17"/>
    <mergeCell ref="C10:D10"/>
    <mergeCell ref="F10:G10"/>
    <mergeCell ref="I10:J10"/>
    <mergeCell ref="C11:D11"/>
    <mergeCell ref="F11:G11"/>
    <mergeCell ref="I11:J11"/>
    <mergeCell ref="C12:D12"/>
    <mergeCell ref="F12:G12"/>
    <mergeCell ref="I12:J12"/>
    <mergeCell ref="I25:J25"/>
    <mergeCell ref="F26:G26"/>
    <mergeCell ref="I26:J26"/>
    <mergeCell ref="F27:G27"/>
    <mergeCell ref="C15:D15"/>
    <mergeCell ref="F15:G15"/>
    <mergeCell ref="I15:J15"/>
    <mergeCell ref="C16:D16"/>
    <mergeCell ref="F16:G16"/>
    <mergeCell ref="I16:J16"/>
    <mergeCell ref="C13:D13"/>
    <mergeCell ref="F13:G13"/>
    <mergeCell ref="I13:J13"/>
    <mergeCell ref="C14:D14"/>
    <mergeCell ref="F14:G14"/>
    <mergeCell ref="I14:J14"/>
    <mergeCell ref="A1:C1"/>
    <mergeCell ref="D1:K1"/>
    <mergeCell ref="A6:I6"/>
    <mergeCell ref="A7:E9"/>
    <mergeCell ref="F7:K7"/>
    <mergeCell ref="F8:H8"/>
    <mergeCell ref="I8:K8"/>
    <mergeCell ref="F9:G9"/>
    <mergeCell ref="I9:J9"/>
  </mergeCells>
  <phoneticPr fontId="7"/>
  <conditionalFormatting sqref="C50:K63 B64:K65 B42:K49 B10:K17 C18:K31 B32:K33">
    <cfRule type="expression" dxfId="15" priority="2">
      <formula>MOD(ROW(),2)=0</formula>
    </cfRule>
  </conditionalFormatting>
  <conditionalFormatting sqref="K34">
    <cfRule type="expression" dxfId="14"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93" orientation="portrait" useFirstPageNumber="1" r:id="rId1"/>
  <headerFooter differentOddEven="1" scaleWithDoc="0" alignWithMargins="0">
    <oddHeader>&amp;LⅥ　建　設</oddHeader>
    <oddFooter>&amp;C&amp;11&amp;A</oddFooter>
    <evenHeader>&amp;RⅥ　建　設</evenHeader>
    <evenFooter>&amp;C&amp;11&amp;A</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P47"/>
  <sheetViews>
    <sheetView view="pageBreakPreview" zoomScaleNormal="100" zoomScaleSheetLayoutView="100" workbookViewId="0"/>
  </sheetViews>
  <sheetFormatPr defaultRowHeight="17.100000000000001" customHeight="1" x14ac:dyDescent="0.15"/>
  <cols>
    <col min="1" max="1" width="1.7109375" style="182" customWidth="1"/>
    <col min="2" max="2" width="3.85546875" style="182" customWidth="1"/>
    <col min="3" max="3" width="2" style="182" customWidth="1"/>
    <col min="4" max="4" width="4.42578125" style="182" customWidth="1"/>
    <col min="5" max="5" width="12.28515625" style="182" customWidth="1"/>
    <col min="6" max="6" width="15" style="182" customWidth="1"/>
    <col min="7" max="7" width="10" style="182" customWidth="1"/>
    <col min="8" max="8" width="15" style="182" customWidth="1"/>
    <col min="9" max="9" width="11" style="182" customWidth="1"/>
    <col min="10" max="10" width="15" style="182" customWidth="1"/>
    <col min="11" max="11" width="10.85546875" style="182" customWidth="1"/>
    <col min="12" max="12" width="13.28515625" style="182" customWidth="1"/>
    <col min="13" max="13" width="9.140625" style="182"/>
    <col min="14" max="14" width="13" style="182" customWidth="1"/>
    <col min="15" max="16384" width="9.140625" style="182"/>
  </cols>
  <sheetData>
    <row r="1" spans="1:12" ht="15" customHeight="1" thickBot="1" x14ac:dyDescent="0.2">
      <c r="A1" s="143" t="s">
        <v>346</v>
      </c>
      <c r="E1" s="143"/>
      <c r="F1" s="143"/>
      <c r="G1" s="143"/>
      <c r="H1" s="143"/>
      <c r="I1" s="143"/>
      <c r="J1" s="143"/>
      <c r="K1" s="143"/>
      <c r="L1" s="144" t="s">
        <v>72</v>
      </c>
    </row>
    <row r="2" spans="1:12" ht="24.95" customHeight="1" x14ac:dyDescent="0.15">
      <c r="A2" s="437" t="s">
        <v>73</v>
      </c>
      <c r="B2" s="672"/>
      <c r="C2" s="672"/>
      <c r="D2" s="672"/>
      <c r="E2" s="672"/>
      <c r="F2" s="672"/>
      <c r="G2" s="674" t="s">
        <v>341</v>
      </c>
      <c r="H2" s="675"/>
      <c r="I2" s="672" t="s">
        <v>342</v>
      </c>
      <c r="J2" s="672"/>
      <c r="K2" s="675" t="s">
        <v>343</v>
      </c>
      <c r="L2" s="683"/>
    </row>
    <row r="3" spans="1:12" ht="24.95" customHeight="1" x14ac:dyDescent="0.15">
      <c r="A3" s="447"/>
      <c r="B3" s="452"/>
      <c r="C3" s="452"/>
      <c r="D3" s="452"/>
      <c r="E3" s="452"/>
      <c r="F3" s="452"/>
      <c r="G3" s="183" t="s">
        <v>42</v>
      </c>
      <c r="H3" s="183" t="s">
        <v>45</v>
      </c>
      <c r="I3" s="163" t="s">
        <v>42</v>
      </c>
      <c r="J3" s="163" t="s">
        <v>45</v>
      </c>
      <c r="K3" s="184" t="s">
        <v>42</v>
      </c>
      <c r="L3" s="185" t="s">
        <v>45</v>
      </c>
    </row>
    <row r="4" spans="1:12" ht="18" customHeight="1" x14ac:dyDescent="0.15">
      <c r="A4" s="690" t="s">
        <v>306</v>
      </c>
      <c r="B4" s="691"/>
      <c r="C4" s="691"/>
      <c r="D4" s="691"/>
      <c r="E4" s="691"/>
      <c r="F4" s="691"/>
      <c r="G4" s="186">
        <v>19106</v>
      </c>
      <c r="H4" s="187">
        <v>5155679</v>
      </c>
      <c r="I4" s="187">
        <v>19186</v>
      </c>
      <c r="J4" s="187">
        <v>5425629</v>
      </c>
      <c r="K4" s="187">
        <v>19221</v>
      </c>
      <c r="L4" s="188">
        <v>5528694</v>
      </c>
    </row>
    <row r="5" spans="1:12" ht="18" customHeight="1" x14ac:dyDescent="0.15">
      <c r="A5" s="189"/>
      <c r="B5" s="427" t="s">
        <v>75</v>
      </c>
      <c r="C5" s="673"/>
      <c r="D5" s="673"/>
      <c r="E5" s="673"/>
      <c r="F5" s="673"/>
      <c r="G5" s="190">
        <v>503</v>
      </c>
      <c r="H5" s="190">
        <v>53157</v>
      </c>
      <c r="I5" s="191">
        <v>560</v>
      </c>
      <c r="J5" s="190">
        <v>59746</v>
      </c>
      <c r="K5" s="191">
        <v>620</v>
      </c>
      <c r="L5" s="192">
        <v>65977</v>
      </c>
    </row>
    <row r="6" spans="1:12" ht="18" customHeight="1" x14ac:dyDescent="0.15">
      <c r="A6" s="189"/>
      <c r="B6" s="427" t="s">
        <v>76</v>
      </c>
      <c r="C6" s="673"/>
      <c r="D6" s="673"/>
      <c r="E6" s="673"/>
      <c r="F6" s="673"/>
      <c r="G6" s="190">
        <v>178</v>
      </c>
      <c r="H6" s="190">
        <v>257792</v>
      </c>
      <c r="I6" s="191">
        <v>179</v>
      </c>
      <c r="J6" s="190">
        <v>271273</v>
      </c>
      <c r="K6" s="191">
        <v>177</v>
      </c>
      <c r="L6" s="192">
        <v>267963</v>
      </c>
    </row>
    <row r="7" spans="1:12" ht="18" customHeight="1" x14ac:dyDescent="0.15">
      <c r="A7" s="189"/>
      <c r="B7" s="427" t="s">
        <v>77</v>
      </c>
      <c r="C7" s="673"/>
      <c r="D7" s="673"/>
      <c r="E7" s="673"/>
      <c r="F7" s="673"/>
      <c r="G7" s="190">
        <v>15957</v>
      </c>
      <c r="H7" s="190">
        <v>3920149</v>
      </c>
      <c r="I7" s="191">
        <v>15986</v>
      </c>
      <c r="J7" s="190">
        <v>3942259</v>
      </c>
      <c r="K7" s="191">
        <v>15984</v>
      </c>
      <c r="L7" s="192">
        <v>3986389</v>
      </c>
    </row>
    <row r="8" spans="1:12" ht="18" customHeight="1" x14ac:dyDescent="0.15">
      <c r="A8" s="189"/>
      <c r="B8" s="427" t="s">
        <v>78</v>
      </c>
      <c r="C8" s="673"/>
      <c r="D8" s="673"/>
      <c r="E8" s="673"/>
      <c r="F8" s="673"/>
      <c r="G8" s="190">
        <v>636</v>
      </c>
      <c r="H8" s="190">
        <v>742284</v>
      </c>
      <c r="I8" s="191">
        <v>638</v>
      </c>
      <c r="J8" s="190">
        <v>971556</v>
      </c>
      <c r="K8" s="191">
        <v>636</v>
      </c>
      <c r="L8" s="192">
        <v>1028825</v>
      </c>
    </row>
    <row r="9" spans="1:12" ht="18" customHeight="1" x14ac:dyDescent="0.15">
      <c r="A9" s="189"/>
      <c r="B9" s="427" t="s">
        <v>79</v>
      </c>
      <c r="C9" s="673"/>
      <c r="D9" s="673"/>
      <c r="E9" s="673"/>
      <c r="F9" s="673"/>
      <c r="G9" s="190">
        <v>618</v>
      </c>
      <c r="H9" s="190">
        <v>82323</v>
      </c>
      <c r="I9" s="191">
        <v>616</v>
      </c>
      <c r="J9" s="190">
        <v>80522</v>
      </c>
      <c r="K9" s="191">
        <v>616</v>
      </c>
      <c r="L9" s="192">
        <v>80285</v>
      </c>
    </row>
    <row r="10" spans="1:12" ht="18" customHeight="1" x14ac:dyDescent="0.15">
      <c r="A10" s="189"/>
      <c r="B10" s="427" t="s">
        <v>80</v>
      </c>
      <c r="C10" s="673"/>
      <c r="D10" s="673"/>
      <c r="E10" s="673"/>
      <c r="F10" s="673"/>
      <c r="G10" s="190">
        <v>1213</v>
      </c>
      <c r="H10" s="190">
        <v>99945</v>
      </c>
      <c r="I10" s="191">
        <v>1206</v>
      </c>
      <c r="J10" s="190">
        <v>100244</v>
      </c>
      <c r="K10" s="191">
        <v>1187</v>
      </c>
      <c r="L10" s="192">
        <v>99226</v>
      </c>
    </row>
    <row r="11" spans="1:12" ht="18" customHeight="1" thickBot="1" x14ac:dyDescent="0.2">
      <c r="A11" s="193"/>
      <c r="B11" s="676" t="s">
        <v>237</v>
      </c>
      <c r="C11" s="677"/>
      <c r="D11" s="677"/>
      <c r="E11" s="677"/>
      <c r="F11" s="678"/>
      <c r="G11" s="194">
        <v>1</v>
      </c>
      <c r="H11" s="194">
        <v>29</v>
      </c>
      <c r="I11" s="194">
        <v>1</v>
      </c>
      <c r="J11" s="194">
        <v>29</v>
      </c>
      <c r="K11" s="194">
        <v>1</v>
      </c>
      <c r="L11" s="195">
        <v>29</v>
      </c>
    </row>
    <row r="12" spans="1:12" ht="15" customHeight="1" x14ac:dyDescent="0.15">
      <c r="B12" s="143"/>
      <c r="C12" s="143"/>
      <c r="D12" s="143"/>
      <c r="E12" s="143"/>
      <c r="F12" s="143"/>
      <c r="G12" s="143"/>
      <c r="H12" s="143"/>
      <c r="I12" s="143"/>
      <c r="J12" s="143"/>
      <c r="L12" s="144" t="s">
        <v>81</v>
      </c>
    </row>
    <row r="13" spans="1:12" ht="15" customHeight="1" x14ac:dyDescent="0.15">
      <c r="B13" s="143"/>
      <c r="C13" s="143"/>
      <c r="D13" s="143"/>
      <c r="E13" s="143"/>
      <c r="F13" s="143"/>
      <c r="G13" s="143"/>
      <c r="H13" s="143"/>
      <c r="I13" s="143"/>
      <c r="J13" s="143"/>
      <c r="K13" s="143"/>
      <c r="L13" s="143"/>
    </row>
    <row r="14" spans="1:12" ht="15" customHeight="1" thickBot="1" x14ac:dyDescent="0.2">
      <c r="A14" s="143" t="s">
        <v>347</v>
      </c>
      <c r="E14" s="143"/>
      <c r="F14" s="143"/>
      <c r="G14" s="143"/>
      <c r="H14" s="143"/>
      <c r="I14" s="143"/>
      <c r="J14" s="143"/>
      <c r="K14" s="143"/>
      <c r="L14" s="144" t="s">
        <v>82</v>
      </c>
    </row>
    <row r="15" spans="1:12" ht="6.75" customHeight="1" x14ac:dyDescent="0.15">
      <c r="A15" s="437" t="s">
        <v>83</v>
      </c>
      <c r="B15" s="672"/>
      <c r="C15" s="672"/>
      <c r="D15" s="672"/>
      <c r="E15" s="679" t="s">
        <v>84</v>
      </c>
      <c r="F15" s="455"/>
      <c r="G15" s="464"/>
      <c r="H15" s="464"/>
      <c r="I15" s="464"/>
      <c r="J15" s="464"/>
      <c r="K15" s="679" t="s">
        <v>87</v>
      </c>
      <c r="L15" s="680"/>
    </row>
    <row r="16" spans="1:12" ht="16.5" customHeight="1" x14ac:dyDescent="0.15">
      <c r="A16" s="706"/>
      <c r="B16" s="432"/>
      <c r="C16" s="432"/>
      <c r="D16" s="432"/>
      <c r="E16" s="681"/>
      <c r="F16" s="458"/>
      <c r="G16" s="449" t="s">
        <v>85</v>
      </c>
      <c r="H16" s="451"/>
      <c r="I16" s="449" t="s">
        <v>86</v>
      </c>
      <c r="J16" s="450"/>
      <c r="K16" s="681"/>
      <c r="L16" s="682"/>
    </row>
    <row r="17" spans="1:12" ht="24.95" customHeight="1" x14ac:dyDescent="0.15">
      <c r="A17" s="447"/>
      <c r="B17" s="452"/>
      <c r="C17" s="452"/>
      <c r="D17" s="452"/>
      <c r="E17" s="196" t="s">
        <v>42</v>
      </c>
      <c r="F17" s="196" t="s">
        <v>45</v>
      </c>
      <c r="G17" s="196" t="s">
        <v>42</v>
      </c>
      <c r="H17" s="196" t="s">
        <v>45</v>
      </c>
      <c r="I17" s="196" t="s">
        <v>88</v>
      </c>
      <c r="J17" s="196" t="s">
        <v>45</v>
      </c>
      <c r="K17" s="196" t="s">
        <v>89</v>
      </c>
      <c r="L17" s="197" t="s">
        <v>90</v>
      </c>
    </row>
    <row r="18" spans="1:12" ht="18" customHeight="1" x14ac:dyDescent="0.15">
      <c r="A18" s="708" t="s">
        <v>303</v>
      </c>
      <c r="B18" s="421"/>
      <c r="C18" s="421"/>
      <c r="D18" s="422"/>
      <c r="E18" s="198">
        <v>19106</v>
      </c>
      <c r="F18" s="199">
        <v>5155679</v>
      </c>
      <c r="G18" s="200">
        <v>17306</v>
      </c>
      <c r="H18" s="200">
        <v>3449154</v>
      </c>
      <c r="I18" s="200">
        <v>1800</v>
      </c>
      <c r="J18" s="201">
        <v>1706525</v>
      </c>
      <c r="K18" s="202">
        <v>269148</v>
      </c>
      <c r="L18" s="203">
        <v>52204.181059371615</v>
      </c>
    </row>
    <row r="19" spans="1:12" ht="18" customHeight="1" x14ac:dyDescent="0.15">
      <c r="A19" s="157"/>
      <c r="B19" s="684" t="s">
        <v>304</v>
      </c>
      <c r="C19" s="685"/>
      <c r="D19" s="688"/>
      <c r="E19" s="204">
        <v>503</v>
      </c>
      <c r="F19" s="205">
        <v>53157</v>
      </c>
      <c r="G19" s="206">
        <v>466</v>
      </c>
      <c r="H19" s="207">
        <v>50107</v>
      </c>
      <c r="I19" s="207">
        <v>37</v>
      </c>
      <c r="J19" s="208">
        <v>3050</v>
      </c>
      <c r="K19" s="209">
        <v>2448</v>
      </c>
      <c r="L19" s="210">
        <v>46052.260285569166</v>
      </c>
    </row>
    <row r="20" spans="1:12" ht="18" customHeight="1" x14ac:dyDescent="0.15">
      <c r="A20" s="211"/>
      <c r="B20" s="686" t="s">
        <v>305</v>
      </c>
      <c r="C20" s="687"/>
      <c r="D20" s="709"/>
      <c r="E20" s="212">
        <v>18603</v>
      </c>
      <c r="F20" s="213">
        <v>5102522</v>
      </c>
      <c r="G20" s="214">
        <v>16840</v>
      </c>
      <c r="H20" s="214">
        <v>3399047</v>
      </c>
      <c r="I20" s="214">
        <v>1763</v>
      </c>
      <c r="J20" s="215">
        <v>1703475</v>
      </c>
      <c r="K20" s="216">
        <v>266700</v>
      </c>
      <c r="L20" s="217">
        <v>52268</v>
      </c>
    </row>
    <row r="21" spans="1:12" ht="18" customHeight="1" x14ac:dyDescent="0.15">
      <c r="A21" s="708" t="s">
        <v>335</v>
      </c>
      <c r="B21" s="421"/>
      <c r="C21" s="421"/>
      <c r="D21" s="421"/>
      <c r="E21" s="198">
        <v>19186</v>
      </c>
      <c r="F21" s="199">
        <v>5425629</v>
      </c>
      <c r="G21" s="200">
        <v>17347</v>
      </c>
      <c r="H21" s="200">
        <v>3465479</v>
      </c>
      <c r="I21" s="200">
        <v>1839</v>
      </c>
      <c r="J21" s="201">
        <v>1960150</v>
      </c>
      <c r="K21" s="202">
        <v>294706</v>
      </c>
      <c r="L21" s="203">
        <v>54317.388822567853</v>
      </c>
    </row>
    <row r="22" spans="1:12" ht="18" customHeight="1" x14ac:dyDescent="0.15">
      <c r="A22" s="157"/>
      <c r="B22" s="684" t="s">
        <v>304</v>
      </c>
      <c r="C22" s="685"/>
      <c r="D22" s="685"/>
      <c r="E22" s="204">
        <v>560</v>
      </c>
      <c r="F22" s="205">
        <v>59746</v>
      </c>
      <c r="G22" s="206">
        <v>519</v>
      </c>
      <c r="H22" s="207">
        <v>56258</v>
      </c>
      <c r="I22" s="207">
        <v>41</v>
      </c>
      <c r="J22" s="208">
        <v>3488</v>
      </c>
      <c r="K22" s="207">
        <v>3076</v>
      </c>
      <c r="L22" s="210">
        <v>51484.618217119139</v>
      </c>
    </row>
    <row r="23" spans="1:12" ht="18" customHeight="1" x14ac:dyDescent="0.15">
      <c r="A23" s="211"/>
      <c r="B23" s="686" t="s">
        <v>305</v>
      </c>
      <c r="C23" s="687"/>
      <c r="D23" s="687"/>
      <c r="E23" s="212">
        <v>18626</v>
      </c>
      <c r="F23" s="213">
        <v>5365883</v>
      </c>
      <c r="G23" s="214">
        <v>16828</v>
      </c>
      <c r="H23" s="214">
        <v>3409221</v>
      </c>
      <c r="I23" s="214">
        <v>1798</v>
      </c>
      <c r="J23" s="215">
        <v>1956662</v>
      </c>
      <c r="K23" s="214">
        <v>291630</v>
      </c>
      <c r="L23" s="217">
        <v>54348.93008289596</v>
      </c>
    </row>
    <row r="24" spans="1:12" ht="18" customHeight="1" x14ac:dyDescent="0.15">
      <c r="A24" s="708" t="s">
        <v>344</v>
      </c>
      <c r="B24" s="421"/>
      <c r="C24" s="421"/>
      <c r="D24" s="422"/>
      <c r="E24" s="202">
        <v>19221</v>
      </c>
      <c r="F24" s="218">
        <v>5528694</v>
      </c>
      <c r="G24" s="155">
        <v>17380</v>
      </c>
      <c r="H24" s="155">
        <v>3485161</v>
      </c>
      <c r="I24" s="155">
        <v>1841</v>
      </c>
      <c r="J24" s="155">
        <v>2043533</v>
      </c>
      <c r="K24" s="202">
        <v>303804</v>
      </c>
      <c r="L24" s="416">
        <v>54950.409626577268</v>
      </c>
    </row>
    <row r="25" spans="1:12" ht="18" customHeight="1" x14ac:dyDescent="0.15">
      <c r="A25" s="157"/>
      <c r="B25" s="684" t="s">
        <v>304</v>
      </c>
      <c r="C25" s="685"/>
      <c r="D25" s="688"/>
      <c r="E25" s="219">
        <v>620</v>
      </c>
      <c r="F25" s="205">
        <v>65977</v>
      </c>
      <c r="G25" s="220">
        <v>582</v>
      </c>
      <c r="H25" s="207">
        <v>62558</v>
      </c>
      <c r="I25" s="207">
        <v>38</v>
      </c>
      <c r="J25" s="207">
        <v>3419</v>
      </c>
      <c r="K25" s="209">
        <v>3581</v>
      </c>
      <c r="L25" s="417">
        <v>54276.490292071481</v>
      </c>
    </row>
    <row r="26" spans="1:12" ht="18" customHeight="1" thickBot="1" x14ac:dyDescent="0.2">
      <c r="A26" s="221"/>
      <c r="B26" s="676" t="s">
        <v>305</v>
      </c>
      <c r="C26" s="677"/>
      <c r="D26" s="689"/>
      <c r="E26" s="222">
        <v>18601</v>
      </c>
      <c r="F26" s="170">
        <v>5462717</v>
      </c>
      <c r="G26" s="223">
        <v>16798</v>
      </c>
      <c r="H26" s="223">
        <v>3422603</v>
      </c>
      <c r="I26" s="223">
        <v>1803</v>
      </c>
      <c r="J26" s="224">
        <v>2040114</v>
      </c>
      <c r="K26" s="225">
        <v>300223</v>
      </c>
      <c r="L26" s="418">
        <v>54958.549015078032</v>
      </c>
    </row>
    <row r="27" spans="1:12" ht="15" customHeight="1" x14ac:dyDescent="0.15">
      <c r="B27" s="143"/>
      <c r="C27" s="143"/>
      <c r="D27" s="143"/>
      <c r="E27" s="143"/>
      <c r="F27" s="143"/>
      <c r="G27" s="143"/>
      <c r="H27" s="143"/>
      <c r="I27" s="143"/>
      <c r="J27" s="143"/>
      <c r="L27" s="144" t="s">
        <v>81</v>
      </c>
    </row>
    <row r="28" spans="1:12" ht="15" customHeight="1" x14ac:dyDescent="0.15">
      <c r="B28" s="143"/>
      <c r="C28" s="143"/>
      <c r="D28" s="143"/>
      <c r="E28" s="143"/>
      <c r="F28" s="143"/>
      <c r="G28" s="143"/>
      <c r="H28" s="143"/>
      <c r="I28" s="143"/>
      <c r="J28" s="143"/>
      <c r="K28" s="143"/>
      <c r="L28" s="143"/>
    </row>
    <row r="29" spans="1:12" ht="15" customHeight="1" thickBot="1" x14ac:dyDescent="0.2">
      <c r="A29" s="143" t="s">
        <v>281</v>
      </c>
      <c r="E29" s="143"/>
      <c r="F29" s="143"/>
      <c r="G29" s="143"/>
      <c r="H29" s="143"/>
      <c r="I29" s="143"/>
      <c r="J29" s="143"/>
      <c r="K29" s="143"/>
      <c r="L29" s="144" t="s">
        <v>72</v>
      </c>
    </row>
    <row r="30" spans="1:12" ht="24.95" customHeight="1" x14ac:dyDescent="0.15">
      <c r="A30" s="437" t="s">
        <v>91</v>
      </c>
      <c r="B30" s="672"/>
      <c r="C30" s="672"/>
      <c r="D30" s="672"/>
      <c r="E30" s="672"/>
      <c r="F30" s="672"/>
      <c r="G30" s="674" t="s">
        <v>302</v>
      </c>
      <c r="H30" s="675"/>
      <c r="I30" s="672" t="s">
        <v>335</v>
      </c>
      <c r="J30" s="672"/>
      <c r="K30" s="675" t="s">
        <v>344</v>
      </c>
      <c r="L30" s="683"/>
    </row>
    <row r="31" spans="1:12" ht="24.95" customHeight="1" x14ac:dyDescent="0.15">
      <c r="A31" s="447"/>
      <c r="B31" s="452"/>
      <c r="C31" s="452"/>
      <c r="D31" s="452"/>
      <c r="E31" s="452"/>
      <c r="F31" s="452"/>
      <c r="G31" s="163" t="s">
        <v>42</v>
      </c>
      <c r="H31" s="163" t="s">
        <v>45</v>
      </c>
      <c r="I31" s="163" t="s">
        <v>42</v>
      </c>
      <c r="J31" s="163" t="s">
        <v>45</v>
      </c>
      <c r="K31" s="162" t="s">
        <v>42</v>
      </c>
      <c r="L31" s="226" t="s">
        <v>45</v>
      </c>
    </row>
    <row r="32" spans="1:12" ht="20.100000000000001" customHeight="1" x14ac:dyDescent="0.15">
      <c r="A32" s="703" t="s">
        <v>92</v>
      </c>
      <c r="B32" s="452"/>
      <c r="C32" s="452"/>
      <c r="D32" s="452"/>
      <c r="E32" s="452"/>
      <c r="F32" s="452"/>
      <c r="G32" s="227">
        <v>19106</v>
      </c>
      <c r="H32" s="228">
        <v>5155679</v>
      </c>
      <c r="I32" s="228">
        <v>19186</v>
      </c>
      <c r="J32" s="228">
        <v>5425629</v>
      </c>
      <c r="K32" s="228">
        <v>19221</v>
      </c>
      <c r="L32" s="229">
        <v>5528694</v>
      </c>
    </row>
    <row r="33" spans="1:16" ht="17.100000000000001" customHeight="1" x14ac:dyDescent="0.15">
      <c r="A33" s="707"/>
      <c r="B33" s="692" t="s">
        <v>75</v>
      </c>
      <c r="C33" s="696" t="s">
        <v>306</v>
      </c>
      <c r="D33" s="697"/>
      <c r="E33" s="697"/>
      <c r="F33" s="698"/>
      <c r="G33" s="230">
        <v>503</v>
      </c>
      <c r="H33" s="231">
        <v>53157</v>
      </c>
      <c r="I33" s="231">
        <v>560</v>
      </c>
      <c r="J33" s="231">
        <v>59746</v>
      </c>
      <c r="K33" s="230">
        <v>620</v>
      </c>
      <c r="L33" s="232">
        <v>65977</v>
      </c>
    </row>
    <row r="34" spans="1:16" ht="17.100000000000001" customHeight="1" x14ac:dyDescent="0.15">
      <c r="A34" s="707"/>
      <c r="B34" s="693"/>
      <c r="C34" s="233"/>
      <c r="D34" s="701" t="s">
        <v>93</v>
      </c>
      <c r="E34" s="702"/>
      <c r="F34" s="702"/>
      <c r="G34" s="234">
        <v>459</v>
      </c>
      <c r="H34" s="235">
        <v>48509</v>
      </c>
      <c r="I34" s="234">
        <v>517</v>
      </c>
      <c r="J34" s="235">
        <v>55129</v>
      </c>
      <c r="K34" s="234">
        <v>580</v>
      </c>
      <c r="L34" s="236">
        <v>61349</v>
      </c>
      <c r="N34" s="237"/>
    </row>
    <row r="35" spans="1:16" ht="17.100000000000001" customHeight="1" x14ac:dyDescent="0.15">
      <c r="A35" s="707"/>
      <c r="B35" s="693"/>
      <c r="C35" s="233"/>
      <c r="D35" s="699" t="s">
        <v>94</v>
      </c>
      <c r="E35" s="700"/>
      <c r="F35" s="700"/>
      <c r="G35" s="238">
        <v>3</v>
      </c>
      <c r="H35" s="238">
        <v>722</v>
      </c>
      <c r="I35" s="238">
        <v>4</v>
      </c>
      <c r="J35" s="238">
        <v>939</v>
      </c>
      <c r="K35" s="238">
        <v>5</v>
      </c>
      <c r="L35" s="239">
        <v>1093</v>
      </c>
    </row>
    <row r="36" spans="1:16" ht="17.100000000000001" customHeight="1" x14ac:dyDescent="0.15">
      <c r="A36" s="707"/>
      <c r="B36" s="693"/>
      <c r="C36" s="233"/>
      <c r="D36" s="701" t="s">
        <v>95</v>
      </c>
      <c r="E36" s="702"/>
      <c r="F36" s="702"/>
      <c r="G36" s="234" t="s">
        <v>243</v>
      </c>
      <c r="H36" s="234">
        <v>0</v>
      </c>
      <c r="I36" s="234">
        <v>0</v>
      </c>
      <c r="J36" s="234">
        <v>0</v>
      </c>
      <c r="K36" s="234" t="s">
        <v>243</v>
      </c>
      <c r="L36" s="240" t="s">
        <v>243</v>
      </c>
    </row>
    <row r="37" spans="1:16" ht="17.100000000000001" customHeight="1" x14ac:dyDescent="0.15">
      <c r="A37" s="707"/>
      <c r="B37" s="693"/>
      <c r="C37" s="233"/>
      <c r="D37" s="699" t="s">
        <v>96</v>
      </c>
      <c r="E37" s="700"/>
      <c r="F37" s="700"/>
      <c r="G37" s="238">
        <v>17</v>
      </c>
      <c r="H37" s="241">
        <v>1879</v>
      </c>
      <c r="I37" s="238">
        <v>17</v>
      </c>
      <c r="J37" s="241">
        <v>1879</v>
      </c>
      <c r="K37" s="238">
        <v>16</v>
      </c>
      <c r="L37" s="242">
        <v>1848</v>
      </c>
      <c r="N37" s="237"/>
      <c r="P37" s="243"/>
    </row>
    <row r="38" spans="1:16" ht="17.100000000000001" customHeight="1" x14ac:dyDescent="0.15">
      <c r="A38" s="707"/>
      <c r="B38" s="693"/>
      <c r="C38" s="233"/>
      <c r="D38" s="701" t="s">
        <v>97</v>
      </c>
      <c r="E38" s="702"/>
      <c r="F38" s="702"/>
      <c r="G38" s="234">
        <v>15</v>
      </c>
      <c r="H38" s="235">
        <v>1550</v>
      </c>
      <c r="I38" s="234">
        <v>13</v>
      </c>
      <c r="J38" s="235">
        <v>1303</v>
      </c>
      <c r="K38" s="234">
        <v>10</v>
      </c>
      <c r="L38" s="236">
        <v>1191</v>
      </c>
    </row>
    <row r="39" spans="1:16" ht="17.100000000000001" customHeight="1" x14ac:dyDescent="0.15">
      <c r="A39" s="707"/>
      <c r="B39" s="694"/>
      <c r="C39" s="244"/>
      <c r="D39" s="699" t="s">
        <v>98</v>
      </c>
      <c r="E39" s="700"/>
      <c r="F39" s="700"/>
      <c r="G39" s="238">
        <v>9</v>
      </c>
      <c r="H39" s="241">
        <v>497</v>
      </c>
      <c r="I39" s="238">
        <v>9</v>
      </c>
      <c r="J39" s="241">
        <v>496</v>
      </c>
      <c r="K39" s="238">
        <v>9</v>
      </c>
      <c r="L39" s="242">
        <v>496</v>
      </c>
    </row>
    <row r="40" spans="1:16" ht="17.100000000000001" customHeight="1" x14ac:dyDescent="0.15">
      <c r="A40" s="707"/>
      <c r="B40" s="692" t="s">
        <v>99</v>
      </c>
      <c r="C40" s="696" t="s">
        <v>306</v>
      </c>
      <c r="D40" s="697"/>
      <c r="E40" s="697"/>
      <c r="F40" s="698"/>
      <c r="G40" s="245">
        <v>18603</v>
      </c>
      <c r="H40" s="231">
        <v>5102522</v>
      </c>
      <c r="I40" s="231">
        <v>18626</v>
      </c>
      <c r="J40" s="231">
        <v>5365883</v>
      </c>
      <c r="K40" s="245">
        <v>18601</v>
      </c>
      <c r="L40" s="246">
        <v>5462717</v>
      </c>
    </row>
    <row r="41" spans="1:16" ht="17.100000000000001" customHeight="1" x14ac:dyDescent="0.15">
      <c r="A41" s="707"/>
      <c r="B41" s="693"/>
      <c r="C41" s="233"/>
      <c r="D41" s="701" t="s">
        <v>101</v>
      </c>
      <c r="E41" s="702"/>
      <c r="F41" s="702"/>
      <c r="G41" s="234">
        <v>15974</v>
      </c>
      <c r="H41" s="235">
        <v>3450814</v>
      </c>
      <c r="I41" s="234">
        <v>15988</v>
      </c>
      <c r="J41" s="235">
        <v>3470391</v>
      </c>
      <c r="K41" s="234">
        <v>15979</v>
      </c>
      <c r="L41" s="236">
        <v>3492328</v>
      </c>
    </row>
    <row r="42" spans="1:16" ht="17.100000000000001" customHeight="1" x14ac:dyDescent="0.15">
      <c r="A42" s="707"/>
      <c r="B42" s="693"/>
      <c r="C42" s="233"/>
      <c r="D42" s="699" t="s">
        <v>102</v>
      </c>
      <c r="E42" s="700"/>
      <c r="F42" s="700"/>
      <c r="G42" s="238">
        <v>1338</v>
      </c>
      <c r="H42" s="241">
        <v>736994</v>
      </c>
      <c r="I42" s="238">
        <v>1349</v>
      </c>
      <c r="J42" s="241">
        <v>925008</v>
      </c>
      <c r="K42" s="238">
        <v>1339</v>
      </c>
      <c r="L42" s="242">
        <v>916611</v>
      </c>
    </row>
    <row r="43" spans="1:16" ht="17.100000000000001" customHeight="1" x14ac:dyDescent="0.15">
      <c r="A43" s="707"/>
      <c r="B43" s="693"/>
      <c r="C43" s="233"/>
      <c r="D43" s="701" t="s">
        <v>103</v>
      </c>
      <c r="E43" s="702"/>
      <c r="F43" s="702"/>
      <c r="G43" s="234">
        <v>77</v>
      </c>
      <c r="H43" s="235">
        <v>117596</v>
      </c>
      <c r="I43" s="234">
        <v>79</v>
      </c>
      <c r="J43" s="235">
        <v>118188</v>
      </c>
      <c r="K43" s="234">
        <v>82</v>
      </c>
      <c r="L43" s="236">
        <v>143139</v>
      </c>
    </row>
    <row r="44" spans="1:16" ht="17.100000000000001" customHeight="1" x14ac:dyDescent="0.15">
      <c r="A44" s="707"/>
      <c r="B44" s="693"/>
      <c r="C44" s="233"/>
      <c r="D44" s="699" t="s">
        <v>104</v>
      </c>
      <c r="E44" s="700"/>
      <c r="F44" s="700"/>
      <c r="G44" s="238">
        <v>577</v>
      </c>
      <c r="H44" s="241">
        <v>528956</v>
      </c>
      <c r="I44" s="238">
        <v>571</v>
      </c>
      <c r="J44" s="241">
        <v>536608</v>
      </c>
      <c r="K44" s="238">
        <v>556</v>
      </c>
      <c r="L44" s="242">
        <v>585769</v>
      </c>
    </row>
    <row r="45" spans="1:16" ht="17.100000000000001" customHeight="1" thickBot="1" x14ac:dyDescent="0.2">
      <c r="A45" s="710"/>
      <c r="B45" s="695"/>
      <c r="C45" s="247"/>
      <c r="D45" s="704" t="s">
        <v>70</v>
      </c>
      <c r="E45" s="705"/>
      <c r="F45" s="705"/>
      <c r="G45" s="248">
        <v>637</v>
      </c>
      <c r="H45" s="248">
        <v>268162</v>
      </c>
      <c r="I45" s="248">
        <v>639</v>
      </c>
      <c r="J45" s="248">
        <v>315688</v>
      </c>
      <c r="K45" s="248">
        <v>645</v>
      </c>
      <c r="L45" s="249">
        <v>324870</v>
      </c>
    </row>
    <row r="46" spans="1:16" ht="15" customHeight="1" x14ac:dyDescent="0.15">
      <c r="A46" s="143" t="s">
        <v>105</v>
      </c>
      <c r="E46" s="143"/>
      <c r="F46" s="143"/>
      <c r="G46" s="143"/>
      <c r="H46" s="143"/>
      <c r="I46" s="143"/>
      <c r="J46" s="143"/>
      <c r="L46" s="144" t="s">
        <v>81</v>
      </c>
    </row>
    <row r="47" spans="1:16" ht="17.100000000000001" customHeight="1" x14ac:dyDescent="0.15">
      <c r="E47" s="143"/>
      <c r="F47" s="143"/>
      <c r="G47" s="143"/>
      <c r="H47" s="143"/>
      <c r="I47" s="143"/>
      <c r="J47" s="143"/>
      <c r="K47" s="143"/>
      <c r="L47" s="143"/>
    </row>
  </sheetData>
  <sheetProtection sheet="1" objects="1" scenarios="1"/>
  <mergeCells count="50">
    <mergeCell ref="A32:F32"/>
    <mergeCell ref="D45:F45"/>
    <mergeCell ref="I16:J16"/>
    <mergeCell ref="G16:H16"/>
    <mergeCell ref="E15:F16"/>
    <mergeCell ref="I30:J30"/>
    <mergeCell ref="D41:F41"/>
    <mergeCell ref="A15:D17"/>
    <mergeCell ref="D34:F34"/>
    <mergeCell ref="A33:A39"/>
    <mergeCell ref="A24:D24"/>
    <mergeCell ref="A21:D21"/>
    <mergeCell ref="A18:D18"/>
    <mergeCell ref="B19:D19"/>
    <mergeCell ref="B20:D20"/>
    <mergeCell ref="A40:A45"/>
    <mergeCell ref="B33:B39"/>
    <mergeCell ref="B40:B45"/>
    <mergeCell ref="C33:F33"/>
    <mergeCell ref="C40:F40"/>
    <mergeCell ref="D39:F39"/>
    <mergeCell ref="D36:F36"/>
    <mergeCell ref="D44:F44"/>
    <mergeCell ref="D37:F37"/>
    <mergeCell ref="D43:F43"/>
    <mergeCell ref="D42:F42"/>
    <mergeCell ref="D35:F35"/>
    <mergeCell ref="D38:F38"/>
    <mergeCell ref="B11:F11"/>
    <mergeCell ref="K15:L16"/>
    <mergeCell ref="A2:F3"/>
    <mergeCell ref="B9:F9"/>
    <mergeCell ref="G30:H30"/>
    <mergeCell ref="A30:F31"/>
    <mergeCell ref="K30:L30"/>
    <mergeCell ref="B22:D22"/>
    <mergeCell ref="B23:D23"/>
    <mergeCell ref="B25:D25"/>
    <mergeCell ref="B26:D26"/>
    <mergeCell ref="K2:L2"/>
    <mergeCell ref="B6:F6"/>
    <mergeCell ref="G15:H15"/>
    <mergeCell ref="I15:J15"/>
    <mergeCell ref="A4:F4"/>
    <mergeCell ref="I2:J2"/>
    <mergeCell ref="B5:F5"/>
    <mergeCell ref="B10:F10"/>
    <mergeCell ref="B7:F7"/>
    <mergeCell ref="B8:F8"/>
    <mergeCell ref="G2:H2"/>
  </mergeCells>
  <phoneticPr fontId="7"/>
  <conditionalFormatting sqref="A4:L11">
    <cfRule type="expression" dxfId="13" priority="3">
      <formula>MOD(ROW(),2)=0</formula>
    </cfRule>
  </conditionalFormatting>
  <conditionalFormatting sqref="A21 A22:C23">
    <cfRule type="expression" dxfId="12" priority="2">
      <formula>MOD(ROW(),2)=0</formula>
    </cfRule>
  </conditionalFormatting>
  <conditionalFormatting sqref="A24 A25:C26">
    <cfRule type="expression" dxfId="11" priority="1">
      <formula>MOD(ROW(),2)=0</formula>
    </cfRule>
  </conditionalFormatting>
  <printOptions horizontalCentered="1"/>
  <pageMargins left="0.59055118110236227" right="0.59055118110236227" top="0.59055118110236227" bottom="0.59055118110236227" header="0.39370078740157483" footer="0.39370078740157483"/>
  <pageSetup paperSize="9" scale="87" firstPageNumber="93" orientation="portrait" useFirstPageNumber="1" r:id="rId1"/>
  <headerFooter differentOddEven="1" scaleWithDoc="0" alignWithMargins="0">
    <oddHeader>&amp;LⅥ　建　設</oddHeader>
    <oddFooter>&amp;C&amp;11&amp;A</oddFooter>
    <evenHeader>&amp;RⅥ　建　設</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M56"/>
  <sheetViews>
    <sheetView view="pageBreakPreview" zoomScaleNormal="100" zoomScaleSheetLayoutView="100" workbookViewId="0"/>
  </sheetViews>
  <sheetFormatPr defaultRowHeight="14.45" customHeight="1" x14ac:dyDescent="0.15"/>
  <cols>
    <col min="1" max="2" width="3.140625" style="26" customWidth="1"/>
    <col min="3" max="3" width="8.140625" style="26" customWidth="1"/>
    <col min="4" max="4" width="12.140625" style="26" customWidth="1"/>
    <col min="5" max="11" width="10.7109375" style="26" customWidth="1"/>
    <col min="12" max="16384" width="9.140625" style="26"/>
  </cols>
  <sheetData>
    <row r="1" spans="1:12" ht="15" customHeight="1" thickBot="1" x14ac:dyDescent="0.2">
      <c r="A1" s="143" t="s">
        <v>282</v>
      </c>
      <c r="B1" s="143"/>
      <c r="C1" s="143"/>
      <c r="D1" s="143"/>
      <c r="E1" s="143"/>
      <c r="F1" s="143"/>
      <c r="G1" s="143"/>
      <c r="H1" s="143"/>
      <c r="I1" s="143"/>
      <c r="J1" s="143"/>
      <c r="K1" s="144" t="s">
        <v>106</v>
      </c>
    </row>
    <row r="2" spans="1:12" ht="8.25" customHeight="1" x14ac:dyDescent="0.15">
      <c r="A2" s="713" t="s">
        <v>107</v>
      </c>
      <c r="B2" s="455"/>
      <c r="C2" s="455"/>
      <c r="D2" s="714"/>
      <c r="E2" s="679" t="s">
        <v>307</v>
      </c>
      <c r="F2" s="464"/>
      <c r="G2" s="464"/>
      <c r="H2" s="464"/>
      <c r="I2" s="464"/>
      <c r="J2" s="464"/>
      <c r="K2" s="465"/>
    </row>
    <row r="3" spans="1:12" ht="16.5" customHeight="1" x14ac:dyDescent="0.15">
      <c r="A3" s="715"/>
      <c r="B3" s="457"/>
      <c r="C3" s="457"/>
      <c r="D3" s="458"/>
      <c r="E3" s="681"/>
      <c r="F3" s="538" t="s">
        <v>108</v>
      </c>
      <c r="G3" s="538"/>
      <c r="H3" s="538" t="s">
        <v>109</v>
      </c>
      <c r="I3" s="538"/>
      <c r="J3" s="539" t="s">
        <v>110</v>
      </c>
      <c r="K3" s="539"/>
    </row>
    <row r="4" spans="1:12" ht="15" customHeight="1" x14ac:dyDescent="0.15">
      <c r="A4" s="716" t="s">
        <v>261</v>
      </c>
      <c r="B4" s="717"/>
      <c r="C4" s="717"/>
      <c r="D4" s="718"/>
      <c r="E4" s="250">
        <v>183</v>
      </c>
      <c r="F4" s="711">
        <v>19</v>
      </c>
      <c r="G4" s="711"/>
      <c r="H4" s="711">
        <v>118</v>
      </c>
      <c r="I4" s="711"/>
      <c r="J4" s="711">
        <v>46</v>
      </c>
      <c r="K4" s="712"/>
    </row>
    <row r="5" spans="1:12" ht="15" customHeight="1" x14ac:dyDescent="0.15">
      <c r="A5" s="721">
        <v>2</v>
      </c>
      <c r="B5" s="722"/>
      <c r="C5" s="722"/>
      <c r="D5" s="723"/>
      <c r="E5" s="251">
        <v>232</v>
      </c>
      <c r="F5" s="711">
        <v>46</v>
      </c>
      <c r="G5" s="711"/>
      <c r="H5" s="711">
        <v>127</v>
      </c>
      <c r="I5" s="711"/>
      <c r="J5" s="711">
        <v>59</v>
      </c>
      <c r="K5" s="712"/>
    </row>
    <row r="6" spans="1:12" ht="15" customHeight="1" x14ac:dyDescent="0.15">
      <c r="A6" s="721">
        <v>3</v>
      </c>
      <c r="B6" s="722"/>
      <c r="C6" s="722"/>
      <c r="D6" s="723"/>
      <c r="E6" s="251">
        <v>227</v>
      </c>
      <c r="F6" s="711">
        <v>69</v>
      </c>
      <c r="G6" s="711"/>
      <c r="H6" s="711">
        <v>134</v>
      </c>
      <c r="I6" s="711"/>
      <c r="J6" s="711">
        <v>24</v>
      </c>
      <c r="K6" s="712"/>
    </row>
    <row r="7" spans="1:12" ht="15" customHeight="1" x14ac:dyDescent="0.15">
      <c r="A7" s="721">
        <v>4</v>
      </c>
      <c r="B7" s="722"/>
      <c r="C7" s="722"/>
      <c r="D7" s="723"/>
      <c r="E7" s="393">
        <v>151</v>
      </c>
      <c r="F7" s="711">
        <v>65</v>
      </c>
      <c r="G7" s="711"/>
      <c r="H7" s="711">
        <v>69</v>
      </c>
      <c r="I7" s="711"/>
      <c r="J7" s="711">
        <v>17</v>
      </c>
      <c r="K7" s="712"/>
    </row>
    <row r="8" spans="1:12" ht="15" customHeight="1" thickBot="1" x14ac:dyDescent="0.2">
      <c r="A8" s="724">
        <v>5</v>
      </c>
      <c r="B8" s="725"/>
      <c r="C8" s="725"/>
      <c r="D8" s="726"/>
      <c r="E8" s="252">
        <v>217</v>
      </c>
      <c r="F8" s="719">
        <v>61</v>
      </c>
      <c r="G8" s="719"/>
      <c r="H8" s="720">
        <v>114</v>
      </c>
      <c r="I8" s="720"/>
      <c r="J8" s="720">
        <v>42</v>
      </c>
      <c r="K8" s="727"/>
    </row>
    <row r="9" spans="1:12" ht="13.5" customHeight="1" x14ac:dyDescent="0.15">
      <c r="A9" s="143" t="s">
        <v>233</v>
      </c>
      <c r="B9" s="143"/>
      <c r="C9" s="143"/>
      <c r="D9" s="143"/>
      <c r="E9" s="143"/>
      <c r="F9" s="143"/>
      <c r="G9" s="143"/>
      <c r="H9" s="143"/>
      <c r="I9" s="143"/>
      <c r="J9" s="143"/>
      <c r="K9" s="144" t="s">
        <v>232</v>
      </c>
    </row>
    <row r="10" spans="1:12" ht="13.5" customHeight="1" x14ac:dyDescent="0.15">
      <c r="A10" s="143"/>
      <c r="B10" s="143"/>
      <c r="C10" s="143"/>
      <c r="D10" s="143"/>
      <c r="E10" s="143"/>
      <c r="F10" s="143"/>
      <c r="G10" s="143"/>
      <c r="H10" s="143"/>
      <c r="I10" s="143"/>
      <c r="J10" s="143"/>
      <c r="K10" s="143"/>
    </row>
    <row r="11" spans="1:12" ht="15" customHeight="1" thickBot="1" x14ac:dyDescent="0.2">
      <c r="A11" s="143" t="s">
        <v>348</v>
      </c>
      <c r="B11" s="143"/>
      <c r="C11" s="143"/>
      <c r="D11" s="143"/>
      <c r="E11" s="143"/>
      <c r="F11" s="143"/>
      <c r="G11" s="143"/>
      <c r="H11" s="143"/>
      <c r="I11" s="143"/>
      <c r="J11" s="143"/>
      <c r="K11" s="144" t="s">
        <v>106</v>
      </c>
    </row>
    <row r="12" spans="1:12" ht="7.5" customHeight="1" x14ac:dyDescent="0.15">
      <c r="A12" s="543" t="s">
        <v>111</v>
      </c>
      <c r="B12" s="544"/>
      <c r="C12" s="544"/>
      <c r="D12" s="736"/>
      <c r="E12" s="738" t="s">
        <v>112</v>
      </c>
      <c r="F12" s="253"/>
      <c r="G12" s="254"/>
      <c r="H12" s="253"/>
      <c r="I12" s="255"/>
      <c r="J12" s="256"/>
      <c r="K12" s="257"/>
    </row>
    <row r="13" spans="1:12" ht="16.5" customHeight="1" x14ac:dyDescent="0.15">
      <c r="A13" s="737"/>
      <c r="B13" s="457"/>
      <c r="C13" s="457"/>
      <c r="D13" s="458"/>
      <c r="E13" s="681"/>
      <c r="F13" s="258" t="s">
        <v>113</v>
      </c>
      <c r="G13" s="259" t="s">
        <v>114</v>
      </c>
      <c r="H13" s="258" t="s">
        <v>78</v>
      </c>
      <c r="I13" s="260" t="s">
        <v>115</v>
      </c>
      <c r="J13" s="261" t="s">
        <v>116</v>
      </c>
      <c r="K13" s="262" t="s">
        <v>70</v>
      </c>
    </row>
    <row r="14" spans="1:12" ht="17.25" customHeight="1" x14ac:dyDescent="0.15">
      <c r="A14" s="733" t="s">
        <v>117</v>
      </c>
      <c r="B14" s="734"/>
      <c r="C14" s="734"/>
      <c r="D14" s="735"/>
      <c r="E14" s="263">
        <v>217</v>
      </c>
      <c r="F14" s="230">
        <v>61</v>
      </c>
      <c r="G14" s="230">
        <v>114</v>
      </c>
      <c r="H14" s="230">
        <v>25</v>
      </c>
      <c r="I14" s="230">
        <v>1</v>
      </c>
      <c r="J14" s="230">
        <v>5</v>
      </c>
      <c r="K14" s="264">
        <v>11</v>
      </c>
      <c r="L14" s="67"/>
    </row>
    <row r="15" spans="1:12" ht="14.1" customHeight="1" x14ac:dyDescent="0.15">
      <c r="A15" s="265"/>
      <c r="B15" s="266"/>
      <c r="C15" s="739" t="s">
        <v>118</v>
      </c>
      <c r="D15" s="740"/>
      <c r="E15" s="267">
        <v>205</v>
      </c>
      <c r="F15" s="234">
        <v>61</v>
      </c>
      <c r="G15" s="234">
        <v>110</v>
      </c>
      <c r="H15" s="234">
        <v>24</v>
      </c>
      <c r="I15" s="234">
        <v>0</v>
      </c>
      <c r="J15" s="234">
        <v>5</v>
      </c>
      <c r="K15" s="268">
        <v>5</v>
      </c>
      <c r="L15" s="67"/>
    </row>
    <row r="16" spans="1:12" ht="14.1" customHeight="1" x14ac:dyDescent="0.15">
      <c r="A16" s="265"/>
      <c r="B16" s="269"/>
      <c r="C16" s="739" t="s">
        <v>208</v>
      </c>
      <c r="D16" s="740"/>
      <c r="E16" s="267">
        <v>12</v>
      </c>
      <c r="F16" s="234">
        <v>0</v>
      </c>
      <c r="G16" s="234">
        <v>4</v>
      </c>
      <c r="H16" s="234">
        <v>1</v>
      </c>
      <c r="I16" s="234">
        <v>1</v>
      </c>
      <c r="J16" s="234">
        <v>0</v>
      </c>
      <c r="K16" s="268">
        <v>6</v>
      </c>
      <c r="L16" s="67"/>
    </row>
    <row r="17" spans="1:13" ht="14.1" customHeight="1" x14ac:dyDescent="0.15">
      <c r="A17" s="270"/>
      <c r="B17" s="730" t="s">
        <v>207</v>
      </c>
      <c r="C17" s="730"/>
      <c r="D17" s="732"/>
      <c r="E17" s="271">
        <v>39</v>
      </c>
      <c r="F17" s="272">
        <v>17</v>
      </c>
      <c r="G17" s="272">
        <v>17</v>
      </c>
      <c r="H17" s="272">
        <v>3</v>
      </c>
      <c r="I17" s="272">
        <v>0</v>
      </c>
      <c r="J17" s="272">
        <v>1</v>
      </c>
      <c r="K17" s="273">
        <v>1</v>
      </c>
      <c r="L17" s="67"/>
    </row>
    <row r="18" spans="1:13" ht="14.1" customHeight="1" x14ac:dyDescent="0.15">
      <c r="A18" s="274"/>
      <c r="B18" s="266"/>
      <c r="C18" s="728" t="s">
        <v>118</v>
      </c>
      <c r="D18" s="673"/>
      <c r="E18" s="275">
        <v>37</v>
      </c>
      <c r="F18" s="276">
        <v>17</v>
      </c>
      <c r="G18" s="276">
        <v>16</v>
      </c>
      <c r="H18" s="276">
        <v>2</v>
      </c>
      <c r="I18" s="276">
        <v>0</v>
      </c>
      <c r="J18" s="276">
        <v>1</v>
      </c>
      <c r="K18" s="277">
        <v>1</v>
      </c>
      <c r="L18" s="67"/>
    </row>
    <row r="19" spans="1:13" ht="14.1" customHeight="1" x14ac:dyDescent="0.15">
      <c r="A19" s="274"/>
      <c r="B19" s="266"/>
      <c r="C19" s="420" t="s">
        <v>208</v>
      </c>
      <c r="D19" s="422"/>
      <c r="E19" s="275">
        <v>2</v>
      </c>
      <c r="F19" s="276">
        <v>0</v>
      </c>
      <c r="G19" s="276">
        <v>1</v>
      </c>
      <c r="H19" s="276">
        <v>1</v>
      </c>
      <c r="I19" s="276">
        <v>0</v>
      </c>
      <c r="J19" s="276">
        <v>0</v>
      </c>
      <c r="K19" s="277">
        <v>0</v>
      </c>
      <c r="L19" s="67"/>
    </row>
    <row r="20" spans="1:13" ht="14.1" customHeight="1" x14ac:dyDescent="0.15">
      <c r="A20" s="270"/>
      <c r="B20" s="729" t="s">
        <v>119</v>
      </c>
      <c r="C20" s="730"/>
      <c r="D20" s="731"/>
      <c r="E20" s="272">
        <v>19</v>
      </c>
      <c r="F20" s="272">
        <v>5</v>
      </c>
      <c r="G20" s="272">
        <v>13</v>
      </c>
      <c r="H20" s="272">
        <v>1</v>
      </c>
      <c r="I20" s="272">
        <v>0</v>
      </c>
      <c r="J20" s="272">
        <v>0</v>
      </c>
      <c r="K20" s="273">
        <v>0</v>
      </c>
      <c r="L20" s="67"/>
    </row>
    <row r="21" spans="1:13" ht="14.1" customHeight="1" x14ac:dyDescent="0.15">
      <c r="A21" s="274"/>
      <c r="B21" s="266"/>
      <c r="C21" s="728" t="s">
        <v>118</v>
      </c>
      <c r="D21" s="673"/>
      <c r="E21" s="278">
        <v>19</v>
      </c>
      <c r="F21" s="276">
        <v>5</v>
      </c>
      <c r="G21" s="276">
        <v>13</v>
      </c>
      <c r="H21" s="276">
        <v>1</v>
      </c>
      <c r="I21" s="276">
        <v>0</v>
      </c>
      <c r="J21" s="276">
        <v>0</v>
      </c>
      <c r="K21" s="277">
        <v>0</v>
      </c>
      <c r="L21" s="67"/>
      <c r="M21" s="68"/>
    </row>
    <row r="22" spans="1:13" ht="14.1" customHeight="1" x14ac:dyDescent="0.15">
      <c r="A22" s="274"/>
      <c r="B22" s="266"/>
      <c r="C22" s="420" t="s">
        <v>208</v>
      </c>
      <c r="D22" s="422"/>
      <c r="E22" s="278">
        <v>0</v>
      </c>
      <c r="F22" s="276">
        <v>0</v>
      </c>
      <c r="G22" s="276">
        <v>0</v>
      </c>
      <c r="H22" s="276">
        <v>0</v>
      </c>
      <c r="I22" s="276">
        <v>0</v>
      </c>
      <c r="J22" s="276">
        <v>0</v>
      </c>
      <c r="K22" s="277">
        <v>0</v>
      </c>
      <c r="L22" s="67"/>
      <c r="M22" s="68"/>
    </row>
    <row r="23" spans="1:13" ht="14.1" customHeight="1" x14ac:dyDescent="0.15">
      <c r="A23" s="270"/>
      <c r="B23" s="729" t="s">
        <v>120</v>
      </c>
      <c r="C23" s="730"/>
      <c r="D23" s="731"/>
      <c r="E23" s="272">
        <v>72</v>
      </c>
      <c r="F23" s="272">
        <v>25</v>
      </c>
      <c r="G23" s="272">
        <v>35</v>
      </c>
      <c r="H23" s="272">
        <v>4</v>
      </c>
      <c r="I23" s="272">
        <v>0</v>
      </c>
      <c r="J23" s="272">
        <v>1</v>
      </c>
      <c r="K23" s="273">
        <v>7</v>
      </c>
      <c r="L23" s="67"/>
    </row>
    <row r="24" spans="1:13" ht="14.1" customHeight="1" x14ac:dyDescent="0.15">
      <c r="A24" s="274"/>
      <c r="B24" s="266"/>
      <c r="C24" s="728" t="s">
        <v>118</v>
      </c>
      <c r="D24" s="673"/>
      <c r="E24" s="278">
        <v>67</v>
      </c>
      <c r="F24" s="276">
        <v>25</v>
      </c>
      <c r="G24" s="276">
        <v>34</v>
      </c>
      <c r="H24" s="276">
        <v>4</v>
      </c>
      <c r="I24" s="276">
        <v>0</v>
      </c>
      <c r="J24" s="276">
        <v>1</v>
      </c>
      <c r="K24" s="277">
        <v>3</v>
      </c>
      <c r="L24" s="67"/>
    </row>
    <row r="25" spans="1:13" ht="14.1" customHeight="1" x14ac:dyDescent="0.15">
      <c r="A25" s="274"/>
      <c r="B25" s="266"/>
      <c r="C25" s="420" t="s">
        <v>208</v>
      </c>
      <c r="D25" s="422"/>
      <c r="E25" s="278">
        <v>5</v>
      </c>
      <c r="F25" s="276">
        <v>0</v>
      </c>
      <c r="G25" s="276">
        <v>1</v>
      </c>
      <c r="H25" s="276">
        <v>0</v>
      </c>
      <c r="I25" s="276">
        <v>0</v>
      </c>
      <c r="J25" s="276">
        <v>0</v>
      </c>
      <c r="K25" s="277">
        <v>4</v>
      </c>
      <c r="L25" s="67"/>
    </row>
    <row r="26" spans="1:13" ht="14.1" customHeight="1" x14ac:dyDescent="0.15">
      <c r="A26" s="270"/>
      <c r="B26" s="729" t="s">
        <v>121</v>
      </c>
      <c r="C26" s="730"/>
      <c r="D26" s="731"/>
      <c r="E26" s="272">
        <v>18</v>
      </c>
      <c r="F26" s="272">
        <v>3</v>
      </c>
      <c r="G26" s="272">
        <v>11</v>
      </c>
      <c r="H26" s="272">
        <v>4</v>
      </c>
      <c r="I26" s="272">
        <v>0</v>
      </c>
      <c r="J26" s="272">
        <v>0</v>
      </c>
      <c r="K26" s="273">
        <v>0</v>
      </c>
      <c r="L26" s="67"/>
    </row>
    <row r="27" spans="1:13" ht="14.1" customHeight="1" x14ac:dyDescent="0.15">
      <c r="A27" s="274"/>
      <c r="B27" s="266"/>
      <c r="C27" s="728" t="s">
        <v>118</v>
      </c>
      <c r="D27" s="673"/>
      <c r="E27" s="278">
        <v>18</v>
      </c>
      <c r="F27" s="276">
        <v>3</v>
      </c>
      <c r="G27" s="276">
        <v>11</v>
      </c>
      <c r="H27" s="276">
        <v>4</v>
      </c>
      <c r="I27" s="276">
        <v>0</v>
      </c>
      <c r="J27" s="276">
        <v>0</v>
      </c>
      <c r="K27" s="277">
        <v>0</v>
      </c>
      <c r="L27" s="67"/>
    </row>
    <row r="28" spans="1:13" ht="14.1" customHeight="1" x14ac:dyDescent="0.15">
      <c r="A28" s="274"/>
      <c r="B28" s="266"/>
      <c r="C28" s="420" t="s">
        <v>208</v>
      </c>
      <c r="D28" s="422"/>
      <c r="E28" s="278">
        <v>0</v>
      </c>
      <c r="F28" s="276">
        <v>0</v>
      </c>
      <c r="G28" s="276">
        <v>0</v>
      </c>
      <c r="H28" s="276">
        <v>0</v>
      </c>
      <c r="I28" s="276">
        <v>0</v>
      </c>
      <c r="J28" s="276">
        <v>0</v>
      </c>
      <c r="K28" s="277">
        <v>0</v>
      </c>
      <c r="L28" s="67"/>
    </row>
    <row r="29" spans="1:13" ht="14.1" customHeight="1" x14ac:dyDescent="0.15">
      <c r="A29" s="270"/>
      <c r="B29" s="729" t="s">
        <v>122</v>
      </c>
      <c r="C29" s="730"/>
      <c r="D29" s="731"/>
      <c r="E29" s="272">
        <v>44</v>
      </c>
      <c r="F29" s="272">
        <v>11</v>
      </c>
      <c r="G29" s="272">
        <v>27</v>
      </c>
      <c r="H29" s="272">
        <v>3</v>
      </c>
      <c r="I29" s="272">
        <v>0</v>
      </c>
      <c r="J29" s="272">
        <v>3</v>
      </c>
      <c r="K29" s="273">
        <v>0</v>
      </c>
      <c r="L29" s="67"/>
    </row>
    <row r="30" spans="1:13" ht="14.1" customHeight="1" x14ac:dyDescent="0.15">
      <c r="A30" s="274"/>
      <c r="B30" s="266"/>
      <c r="C30" s="728" t="s">
        <v>118</v>
      </c>
      <c r="D30" s="673"/>
      <c r="E30" s="278">
        <v>43</v>
      </c>
      <c r="F30" s="276">
        <v>11</v>
      </c>
      <c r="G30" s="276">
        <v>26</v>
      </c>
      <c r="H30" s="276">
        <v>3</v>
      </c>
      <c r="I30" s="276">
        <v>0</v>
      </c>
      <c r="J30" s="276">
        <v>3</v>
      </c>
      <c r="K30" s="277">
        <v>0</v>
      </c>
      <c r="L30" s="67"/>
    </row>
    <row r="31" spans="1:13" ht="14.1" customHeight="1" x14ac:dyDescent="0.15">
      <c r="A31" s="274"/>
      <c r="B31" s="266"/>
      <c r="C31" s="420" t="s">
        <v>208</v>
      </c>
      <c r="D31" s="422"/>
      <c r="E31" s="278">
        <v>1</v>
      </c>
      <c r="F31" s="276">
        <v>0</v>
      </c>
      <c r="G31" s="276">
        <v>1</v>
      </c>
      <c r="H31" s="276">
        <v>0</v>
      </c>
      <c r="I31" s="276">
        <v>0</v>
      </c>
      <c r="J31" s="276">
        <v>0</v>
      </c>
      <c r="K31" s="277">
        <v>0</v>
      </c>
      <c r="L31" s="67"/>
    </row>
    <row r="32" spans="1:13" ht="14.1" customHeight="1" x14ac:dyDescent="0.15">
      <c r="A32" s="270"/>
      <c r="B32" s="729" t="s">
        <v>123</v>
      </c>
      <c r="C32" s="730"/>
      <c r="D32" s="731"/>
      <c r="E32" s="272">
        <v>12</v>
      </c>
      <c r="F32" s="272">
        <v>0</v>
      </c>
      <c r="G32" s="272">
        <v>8</v>
      </c>
      <c r="H32" s="272">
        <v>3</v>
      </c>
      <c r="I32" s="272">
        <v>0</v>
      </c>
      <c r="J32" s="272">
        <v>0</v>
      </c>
      <c r="K32" s="273">
        <v>1</v>
      </c>
      <c r="L32" s="67"/>
    </row>
    <row r="33" spans="1:12" ht="14.1" customHeight="1" x14ac:dyDescent="0.15">
      <c r="A33" s="274"/>
      <c r="B33" s="266"/>
      <c r="C33" s="728" t="s">
        <v>118</v>
      </c>
      <c r="D33" s="673"/>
      <c r="E33" s="278">
        <v>11</v>
      </c>
      <c r="F33" s="276">
        <v>0</v>
      </c>
      <c r="G33" s="276">
        <v>8</v>
      </c>
      <c r="H33" s="276">
        <v>3</v>
      </c>
      <c r="I33" s="276">
        <v>0</v>
      </c>
      <c r="J33" s="276">
        <v>0</v>
      </c>
      <c r="K33" s="277">
        <v>0</v>
      </c>
      <c r="L33" s="67"/>
    </row>
    <row r="34" spans="1:12" ht="14.1" customHeight="1" x14ac:dyDescent="0.15">
      <c r="A34" s="274"/>
      <c r="B34" s="266"/>
      <c r="C34" s="420" t="s">
        <v>208</v>
      </c>
      <c r="D34" s="422"/>
      <c r="E34" s="278">
        <v>1</v>
      </c>
      <c r="F34" s="276">
        <v>0</v>
      </c>
      <c r="G34" s="276">
        <v>0</v>
      </c>
      <c r="H34" s="276">
        <v>0</v>
      </c>
      <c r="I34" s="276">
        <v>0</v>
      </c>
      <c r="J34" s="276">
        <v>0</v>
      </c>
      <c r="K34" s="277">
        <v>1</v>
      </c>
      <c r="L34" s="67"/>
    </row>
    <row r="35" spans="1:12" ht="14.1" customHeight="1" x14ac:dyDescent="0.15">
      <c r="A35" s="270"/>
      <c r="B35" s="729" t="s">
        <v>124</v>
      </c>
      <c r="C35" s="730"/>
      <c r="D35" s="731"/>
      <c r="E35" s="272">
        <v>0</v>
      </c>
      <c r="F35" s="272">
        <v>0</v>
      </c>
      <c r="G35" s="272">
        <v>0</v>
      </c>
      <c r="H35" s="272">
        <v>0</v>
      </c>
      <c r="I35" s="272">
        <v>0</v>
      </c>
      <c r="J35" s="272">
        <v>0</v>
      </c>
      <c r="K35" s="273">
        <v>0</v>
      </c>
      <c r="L35" s="67"/>
    </row>
    <row r="36" spans="1:12" ht="14.1" customHeight="1" x14ac:dyDescent="0.15">
      <c r="A36" s="274"/>
      <c r="B36" s="266"/>
      <c r="C36" s="728" t="s">
        <v>118</v>
      </c>
      <c r="D36" s="673"/>
      <c r="E36" s="278">
        <v>0</v>
      </c>
      <c r="F36" s="276">
        <v>0</v>
      </c>
      <c r="G36" s="276">
        <v>0</v>
      </c>
      <c r="H36" s="276">
        <v>0</v>
      </c>
      <c r="I36" s="276">
        <v>0</v>
      </c>
      <c r="J36" s="276">
        <v>0</v>
      </c>
      <c r="K36" s="277">
        <v>0</v>
      </c>
      <c r="L36" s="67"/>
    </row>
    <row r="37" spans="1:12" ht="14.1" customHeight="1" x14ac:dyDescent="0.15">
      <c r="A37" s="274"/>
      <c r="B37" s="266"/>
      <c r="C37" s="420" t="s">
        <v>208</v>
      </c>
      <c r="D37" s="422"/>
      <c r="E37" s="278">
        <v>0</v>
      </c>
      <c r="F37" s="276">
        <v>0</v>
      </c>
      <c r="G37" s="276">
        <v>0</v>
      </c>
      <c r="H37" s="276">
        <v>0</v>
      </c>
      <c r="I37" s="276">
        <v>0</v>
      </c>
      <c r="J37" s="276">
        <v>0</v>
      </c>
      <c r="K37" s="277">
        <v>0</v>
      </c>
      <c r="L37" s="67"/>
    </row>
    <row r="38" spans="1:12" ht="14.1" customHeight="1" x14ac:dyDescent="0.15">
      <c r="A38" s="270"/>
      <c r="B38" s="729" t="s">
        <v>125</v>
      </c>
      <c r="C38" s="730"/>
      <c r="D38" s="731"/>
      <c r="E38" s="272">
        <v>2</v>
      </c>
      <c r="F38" s="272">
        <v>0</v>
      </c>
      <c r="G38" s="272">
        <v>0</v>
      </c>
      <c r="H38" s="272">
        <v>1</v>
      </c>
      <c r="I38" s="272">
        <v>1</v>
      </c>
      <c r="J38" s="272">
        <v>0</v>
      </c>
      <c r="K38" s="273">
        <v>0</v>
      </c>
      <c r="L38" s="67"/>
    </row>
    <row r="39" spans="1:12" ht="14.1" customHeight="1" x14ac:dyDescent="0.15">
      <c r="A39" s="274"/>
      <c r="B39" s="266"/>
      <c r="C39" s="728" t="s">
        <v>118</v>
      </c>
      <c r="D39" s="673"/>
      <c r="E39" s="278">
        <v>1</v>
      </c>
      <c r="F39" s="276">
        <v>0</v>
      </c>
      <c r="G39" s="276">
        <v>0</v>
      </c>
      <c r="H39" s="276">
        <v>1</v>
      </c>
      <c r="I39" s="276">
        <v>0</v>
      </c>
      <c r="J39" s="276">
        <v>0</v>
      </c>
      <c r="K39" s="277">
        <v>0</v>
      </c>
      <c r="L39" s="67"/>
    </row>
    <row r="40" spans="1:12" ht="14.1" customHeight="1" x14ac:dyDescent="0.15">
      <c r="A40" s="274"/>
      <c r="B40" s="266"/>
      <c r="C40" s="420" t="s">
        <v>208</v>
      </c>
      <c r="D40" s="422"/>
      <c r="E40" s="278">
        <v>1</v>
      </c>
      <c r="F40" s="276">
        <v>0</v>
      </c>
      <c r="G40" s="276">
        <v>0</v>
      </c>
      <c r="H40" s="276">
        <v>0</v>
      </c>
      <c r="I40" s="276">
        <v>1</v>
      </c>
      <c r="J40" s="276">
        <v>0</v>
      </c>
      <c r="K40" s="277">
        <v>0</v>
      </c>
      <c r="L40" s="67"/>
    </row>
    <row r="41" spans="1:12" ht="14.1" customHeight="1" x14ac:dyDescent="0.15">
      <c r="A41" s="270"/>
      <c r="B41" s="729" t="s">
        <v>126</v>
      </c>
      <c r="C41" s="730"/>
      <c r="D41" s="731"/>
      <c r="E41" s="272">
        <v>4</v>
      </c>
      <c r="F41" s="272">
        <v>0</v>
      </c>
      <c r="G41" s="272">
        <v>1</v>
      </c>
      <c r="H41" s="272">
        <v>2</v>
      </c>
      <c r="I41" s="272">
        <v>0</v>
      </c>
      <c r="J41" s="272">
        <v>0</v>
      </c>
      <c r="K41" s="273">
        <v>1</v>
      </c>
      <c r="L41" s="67"/>
    </row>
    <row r="42" spans="1:12" ht="14.1" customHeight="1" x14ac:dyDescent="0.15">
      <c r="A42" s="274"/>
      <c r="B42" s="266"/>
      <c r="C42" s="728" t="s">
        <v>118</v>
      </c>
      <c r="D42" s="673"/>
      <c r="E42" s="278">
        <v>2</v>
      </c>
      <c r="F42" s="276">
        <v>0</v>
      </c>
      <c r="G42" s="276">
        <v>0</v>
      </c>
      <c r="H42" s="276">
        <v>2</v>
      </c>
      <c r="I42" s="276">
        <v>0</v>
      </c>
      <c r="J42" s="276">
        <v>0</v>
      </c>
      <c r="K42" s="277">
        <v>0</v>
      </c>
      <c r="L42" s="67"/>
    </row>
    <row r="43" spans="1:12" ht="14.1" customHeight="1" x14ac:dyDescent="0.15">
      <c r="A43" s="274"/>
      <c r="B43" s="266"/>
      <c r="C43" s="420" t="s">
        <v>208</v>
      </c>
      <c r="D43" s="422"/>
      <c r="E43" s="278">
        <v>2</v>
      </c>
      <c r="F43" s="276">
        <v>0</v>
      </c>
      <c r="G43" s="276">
        <v>1</v>
      </c>
      <c r="H43" s="276">
        <v>0</v>
      </c>
      <c r="I43" s="276">
        <v>0</v>
      </c>
      <c r="J43" s="276">
        <v>0</v>
      </c>
      <c r="K43" s="277">
        <v>1</v>
      </c>
      <c r="L43" s="67"/>
    </row>
    <row r="44" spans="1:12" ht="14.1" customHeight="1" x14ac:dyDescent="0.15">
      <c r="A44" s="270"/>
      <c r="B44" s="729" t="s">
        <v>127</v>
      </c>
      <c r="C44" s="730"/>
      <c r="D44" s="731"/>
      <c r="E44" s="272">
        <v>7</v>
      </c>
      <c r="F44" s="272">
        <v>0</v>
      </c>
      <c r="G44" s="272">
        <v>2</v>
      </c>
      <c r="H44" s="272">
        <v>4</v>
      </c>
      <c r="I44" s="272">
        <v>0</v>
      </c>
      <c r="J44" s="272">
        <v>0</v>
      </c>
      <c r="K44" s="273">
        <v>1</v>
      </c>
      <c r="L44" s="67"/>
    </row>
    <row r="45" spans="1:12" ht="14.1" customHeight="1" x14ac:dyDescent="0.15">
      <c r="A45" s="274"/>
      <c r="B45" s="266"/>
      <c r="C45" s="728" t="s">
        <v>118</v>
      </c>
      <c r="D45" s="673"/>
      <c r="E45" s="278">
        <v>7</v>
      </c>
      <c r="F45" s="276">
        <v>0</v>
      </c>
      <c r="G45" s="276">
        <v>2</v>
      </c>
      <c r="H45" s="276">
        <v>4</v>
      </c>
      <c r="I45" s="276">
        <v>0</v>
      </c>
      <c r="J45" s="276">
        <v>0</v>
      </c>
      <c r="K45" s="277">
        <v>1</v>
      </c>
      <c r="L45" s="67"/>
    </row>
    <row r="46" spans="1:12" ht="14.1" customHeight="1" x14ac:dyDescent="0.15">
      <c r="A46" s="274"/>
      <c r="B46" s="266"/>
      <c r="C46" s="420" t="s">
        <v>208</v>
      </c>
      <c r="D46" s="422"/>
      <c r="E46" s="278">
        <v>0</v>
      </c>
      <c r="F46" s="276">
        <v>0</v>
      </c>
      <c r="G46" s="276">
        <v>0</v>
      </c>
      <c r="H46" s="276">
        <v>0</v>
      </c>
      <c r="I46" s="276">
        <v>0</v>
      </c>
      <c r="J46" s="276">
        <v>0</v>
      </c>
      <c r="K46" s="277">
        <v>0</v>
      </c>
      <c r="L46" s="67"/>
    </row>
    <row r="47" spans="1:12" ht="14.1" customHeight="1" x14ac:dyDescent="0.15">
      <c r="A47" s="270"/>
      <c r="B47" s="729" t="s">
        <v>128</v>
      </c>
      <c r="C47" s="730"/>
      <c r="D47" s="732"/>
      <c r="E47" s="271">
        <v>0</v>
      </c>
      <c r="F47" s="272">
        <v>0</v>
      </c>
      <c r="G47" s="272">
        <v>0</v>
      </c>
      <c r="H47" s="272">
        <v>0</v>
      </c>
      <c r="I47" s="272">
        <v>0</v>
      </c>
      <c r="J47" s="272">
        <v>0</v>
      </c>
      <c r="K47" s="273">
        <v>0</v>
      </c>
      <c r="L47" s="67"/>
    </row>
    <row r="48" spans="1:12" ht="14.1" customHeight="1" x14ac:dyDescent="0.15">
      <c r="A48" s="274"/>
      <c r="B48" s="266"/>
      <c r="C48" s="741" t="s">
        <v>118</v>
      </c>
      <c r="D48" s="673"/>
      <c r="E48" s="278">
        <v>0</v>
      </c>
      <c r="F48" s="276">
        <v>0</v>
      </c>
      <c r="G48" s="276">
        <v>0</v>
      </c>
      <c r="H48" s="276">
        <v>0</v>
      </c>
      <c r="I48" s="276">
        <v>0</v>
      </c>
      <c r="J48" s="276">
        <v>0</v>
      </c>
      <c r="K48" s="277">
        <v>0</v>
      </c>
      <c r="L48" s="67"/>
    </row>
    <row r="49" spans="1:12" ht="14.1" customHeight="1" x14ac:dyDescent="0.15">
      <c r="A49" s="274"/>
      <c r="B49" s="266"/>
      <c r="C49" s="420" t="s">
        <v>208</v>
      </c>
      <c r="D49" s="422"/>
      <c r="E49" s="278">
        <v>0</v>
      </c>
      <c r="F49" s="276">
        <v>0</v>
      </c>
      <c r="G49" s="276">
        <v>0</v>
      </c>
      <c r="H49" s="276">
        <v>0</v>
      </c>
      <c r="I49" s="276">
        <v>0</v>
      </c>
      <c r="J49" s="276">
        <v>0</v>
      </c>
      <c r="K49" s="277">
        <v>0</v>
      </c>
      <c r="L49" s="67"/>
    </row>
    <row r="50" spans="1:12" ht="14.1" customHeight="1" x14ac:dyDescent="0.15">
      <c r="A50" s="270"/>
      <c r="B50" s="729" t="s">
        <v>129</v>
      </c>
      <c r="C50" s="730"/>
      <c r="D50" s="731"/>
      <c r="E50" s="272">
        <v>0</v>
      </c>
      <c r="F50" s="272">
        <v>0</v>
      </c>
      <c r="G50" s="272">
        <v>0</v>
      </c>
      <c r="H50" s="272">
        <v>0</v>
      </c>
      <c r="I50" s="272">
        <v>0</v>
      </c>
      <c r="J50" s="272">
        <v>0</v>
      </c>
      <c r="K50" s="273">
        <v>0</v>
      </c>
      <c r="L50" s="67"/>
    </row>
    <row r="51" spans="1:12" ht="14.1" customHeight="1" x14ac:dyDescent="0.15">
      <c r="A51" s="274"/>
      <c r="B51" s="266"/>
      <c r="C51" s="728" t="s">
        <v>118</v>
      </c>
      <c r="D51" s="673"/>
      <c r="E51" s="278">
        <v>0</v>
      </c>
      <c r="F51" s="276">
        <v>0</v>
      </c>
      <c r="G51" s="276">
        <v>0</v>
      </c>
      <c r="H51" s="276">
        <v>0</v>
      </c>
      <c r="I51" s="276">
        <v>0</v>
      </c>
      <c r="J51" s="276">
        <v>0</v>
      </c>
      <c r="K51" s="277">
        <v>0</v>
      </c>
      <c r="L51" s="67"/>
    </row>
    <row r="52" spans="1:12" ht="14.1" customHeight="1" x14ac:dyDescent="0.15">
      <c r="A52" s="274"/>
      <c r="B52" s="266"/>
      <c r="C52" s="420" t="s">
        <v>208</v>
      </c>
      <c r="D52" s="422"/>
      <c r="E52" s="278">
        <v>0</v>
      </c>
      <c r="F52" s="276">
        <v>0</v>
      </c>
      <c r="G52" s="276">
        <v>0</v>
      </c>
      <c r="H52" s="276">
        <v>0</v>
      </c>
      <c r="I52" s="276">
        <v>0</v>
      </c>
      <c r="J52" s="276">
        <v>0</v>
      </c>
      <c r="K52" s="277">
        <v>0</v>
      </c>
      <c r="L52" s="67"/>
    </row>
    <row r="53" spans="1:12" ht="14.1" customHeight="1" x14ac:dyDescent="0.15">
      <c r="A53" s="270"/>
      <c r="B53" s="729" t="s">
        <v>130</v>
      </c>
      <c r="C53" s="730"/>
      <c r="D53" s="731"/>
      <c r="E53" s="272">
        <v>0</v>
      </c>
      <c r="F53" s="272">
        <v>0</v>
      </c>
      <c r="G53" s="272">
        <v>0</v>
      </c>
      <c r="H53" s="272">
        <v>0</v>
      </c>
      <c r="I53" s="272">
        <v>0</v>
      </c>
      <c r="J53" s="272">
        <v>0</v>
      </c>
      <c r="K53" s="273">
        <v>0</v>
      </c>
      <c r="L53" s="67"/>
    </row>
    <row r="54" spans="1:12" ht="14.1" customHeight="1" x14ac:dyDescent="0.15">
      <c r="A54" s="274"/>
      <c r="B54" s="279"/>
      <c r="C54" s="739" t="s">
        <v>118</v>
      </c>
      <c r="D54" s="742"/>
      <c r="E54" s="278">
        <v>0</v>
      </c>
      <c r="F54" s="276">
        <v>0</v>
      </c>
      <c r="G54" s="276">
        <v>0</v>
      </c>
      <c r="H54" s="276">
        <v>0</v>
      </c>
      <c r="I54" s="276">
        <v>0</v>
      </c>
      <c r="J54" s="276">
        <v>0</v>
      </c>
      <c r="K54" s="277">
        <v>0</v>
      </c>
      <c r="L54" s="67"/>
    </row>
    <row r="55" spans="1:12" ht="14.1" customHeight="1" thickBot="1" x14ac:dyDescent="0.2">
      <c r="A55" s="280"/>
      <c r="B55" s="281"/>
      <c r="C55" s="743" t="s">
        <v>208</v>
      </c>
      <c r="D55" s="744"/>
      <c r="E55" s="282">
        <v>0</v>
      </c>
      <c r="F55" s="283">
        <v>0</v>
      </c>
      <c r="G55" s="283">
        <v>0</v>
      </c>
      <c r="H55" s="283">
        <v>0</v>
      </c>
      <c r="I55" s="283">
        <v>0</v>
      </c>
      <c r="J55" s="283">
        <v>0</v>
      </c>
      <c r="K55" s="284">
        <v>0</v>
      </c>
      <c r="L55" s="67"/>
    </row>
    <row r="56" spans="1:12" ht="13.5" customHeight="1" x14ac:dyDescent="0.15">
      <c r="A56" s="143"/>
      <c r="B56" s="143"/>
      <c r="C56" s="143"/>
      <c r="D56" s="143"/>
      <c r="E56" s="143"/>
      <c r="F56" s="143"/>
      <c r="G56" s="143"/>
      <c r="H56" s="143"/>
      <c r="I56" s="143"/>
      <c r="J56" s="143"/>
      <c r="K56" s="144" t="s">
        <v>232</v>
      </c>
    </row>
  </sheetData>
  <sheetProtection sheet="1" objects="1" scenarios="1"/>
  <mergeCells count="72">
    <mergeCell ref="C36:D36"/>
    <mergeCell ref="C37:D37"/>
    <mergeCell ref="C25:D25"/>
    <mergeCell ref="C27:D27"/>
    <mergeCell ref="B26:D26"/>
    <mergeCell ref="C54:D54"/>
    <mergeCell ref="C55:D55"/>
    <mergeCell ref="B53:D53"/>
    <mergeCell ref="B50:D50"/>
    <mergeCell ref="B47:D47"/>
    <mergeCell ref="C46:D46"/>
    <mergeCell ref="C48:D48"/>
    <mergeCell ref="C49:D49"/>
    <mergeCell ref="C51:D51"/>
    <mergeCell ref="C52:D52"/>
    <mergeCell ref="A14:D14"/>
    <mergeCell ref="A12:D13"/>
    <mergeCell ref="E12:E13"/>
    <mergeCell ref="C19:D19"/>
    <mergeCell ref="C18:D18"/>
    <mergeCell ref="C16:D16"/>
    <mergeCell ref="C15:D15"/>
    <mergeCell ref="B23:D23"/>
    <mergeCell ref="B20:D20"/>
    <mergeCell ref="B17:D17"/>
    <mergeCell ref="C39:D39"/>
    <mergeCell ref="C21:D21"/>
    <mergeCell ref="C22:D22"/>
    <mergeCell ref="C24:D24"/>
    <mergeCell ref="B38:D38"/>
    <mergeCell ref="B35:D35"/>
    <mergeCell ref="B32:D32"/>
    <mergeCell ref="C28:D28"/>
    <mergeCell ref="C30:D30"/>
    <mergeCell ref="C31:D31"/>
    <mergeCell ref="C33:D33"/>
    <mergeCell ref="C34:D34"/>
    <mergeCell ref="B29:D29"/>
    <mergeCell ref="C40:D40"/>
    <mergeCell ref="C42:D42"/>
    <mergeCell ref="C43:D43"/>
    <mergeCell ref="C45:D45"/>
    <mergeCell ref="B44:D44"/>
    <mergeCell ref="B41:D41"/>
    <mergeCell ref="J8:K8"/>
    <mergeCell ref="F5:G5"/>
    <mergeCell ref="H5:I5"/>
    <mergeCell ref="J5:K5"/>
    <mergeCell ref="F6:G6"/>
    <mergeCell ref="H6:I6"/>
    <mergeCell ref="J6:K6"/>
    <mergeCell ref="H7:I7"/>
    <mergeCell ref="J7:K7"/>
    <mergeCell ref="F7:G7"/>
    <mergeCell ref="E2:E3"/>
    <mergeCell ref="A2:D3"/>
    <mergeCell ref="A4:D4"/>
    <mergeCell ref="F8:G8"/>
    <mergeCell ref="H8:I8"/>
    <mergeCell ref="A5:D5"/>
    <mergeCell ref="A6:D6"/>
    <mergeCell ref="A7:D7"/>
    <mergeCell ref="A8:D8"/>
    <mergeCell ref="F3:G3"/>
    <mergeCell ref="H3:I3"/>
    <mergeCell ref="F2:G2"/>
    <mergeCell ref="H2:I2"/>
    <mergeCell ref="J2:K2"/>
    <mergeCell ref="F4:G4"/>
    <mergeCell ref="H4:I4"/>
    <mergeCell ref="J4:K4"/>
    <mergeCell ref="J3:K3"/>
  </mergeCells>
  <phoneticPr fontId="7"/>
  <conditionalFormatting sqref="J7:J8 H7:H8 F7:F8 A4 A6:A8">
    <cfRule type="expression" dxfId="10" priority="6">
      <formula>MOD(ROW(),2)=0</formula>
    </cfRule>
  </conditionalFormatting>
  <conditionalFormatting sqref="E4:E8">
    <cfRule type="expression" dxfId="9" priority="5">
      <formula>MOD(ROW(),2)=0</formula>
    </cfRule>
  </conditionalFormatting>
  <conditionalFormatting sqref="A5">
    <cfRule type="expression" dxfId="8" priority="4">
      <formula>MOD(ROW(),2)=0</formula>
    </cfRule>
  </conditionalFormatting>
  <conditionalFormatting sqref="J4 H4 F4">
    <cfRule type="expression" dxfId="7" priority="3">
      <formula>MOD(ROW(),2)=0</formula>
    </cfRule>
  </conditionalFormatting>
  <conditionalFormatting sqref="J5 H5 F5">
    <cfRule type="expression" dxfId="6" priority="2">
      <formula>MOD(ROW(),2)=0</formula>
    </cfRule>
  </conditionalFormatting>
  <conditionalFormatting sqref="J6 H6 F6">
    <cfRule type="expression" dxfId="5" priority="1">
      <formula>MOD(ROW(),2)=0</formula>
    </cfRule>
  </conditionalFormatting>
  <printOptions horizontalCentered="1"/>
  <pageMargins left="0.59055118110236227" right="0.59055118110236227" top="0.59055118110236227" bottom="0.59055118110236227" header="0.39370078740157483" footer="0.39370078740157483"/>
  <pageSetup paperSize="9" scale="99" firstPageNumber="93" fitToHeight="0" orientation="portrait" useFirstPageNumber="1" r:id="rId1"/>
  <headerFooter differentOddEven="1" scaleWithDoc="0" alignWithMargins="0">
    <oddHeader>&amp;LⅥ　建　設</oddHeader>
    <oddFooter>&amp;C&amp;11&amp;A</oddFooter>
    <evenHeader>&amp;RⅥ　建　設</evenHeader>
    <evenFooter>&amp;C&amp;11&amp;A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L57"/>
  <sheetViews>
    <sheetView view="pageBreakPreview" zoomScaleNormal="100" zoomScaleSheetLayoutView="115" workbookViewId="0"/>
  </sheetViews>
  <sheetFormatPr defaultRowHeight="14.45" customHeight="1" x14ac:dyDescent="0.15"/>
  <cols>
    <col min="1" max="2" width="3.140625" style="26" customWidth="1"/>
    <col min="3" max="3" width="8.140625" style="26" customWidth="1"/>
    <col min="4" max="4" width="12.140625" style="26" customWidth="1"/>
    <col min="5" max="12" width="9.42578125" style="44" customWidth="1"/>
    <col min="13" max="16384" width="9.140625" style="44"/>
  </cols>
  <sheetData>
    <row r="1" spans="1:12" ht="15" customHeight="1" thickBot="1" x14ac:dyDescent="0.2">
      <c r="A1" s="143" t="s">
        <v>308</v>
      </c>
      <c r="B1" s="143"/>
      <c r="C1" s="143"/>
      <c r="D1" s="143"/>
      <c r="E1" s="285"/>
      <c r="F1" s="286"/>
      <c r="G1" s="143"/>
      <c r="H1" s="143"/>
      <c r="I1" s="143"/>
      <c r="J1" s="143"/>
      <c r="K1" s="143"/>
      <c r="L1" s="144" t="s">
        <v>106</v>
      </c>
    </row>
    <row r="2" spans="1:12" s="76" customFormat="1" ht="6.75" customHeight="1" x14ac:dyDescent="0.15">
      <c r="A2" s="713" t="s">
        <v>107</v>
      </c>
      <c r="B2" s="455"/>
      <c r="C2" s="455"/>
      <c r="D2" s="714"/>
      <c r="E2" s="749" t="s">
        <v>74</v>
      </c>
      <c r="F2" s="287"/>
      <c r="G2" s="288"/>
      <c r="H2" s="288"/>
      <c r="I2" s="288"/>
      <c r="J2" s="288"/>
      <c r="K2" s="288"/>
      <c r="L2" s="289"/>
    </row>
    <row r="3" spans="1:12" ht="18" customHeight="1" x14ac:dyDescent="0.15">
      <c r="A3" s="715"/>
      <c r="B3" s="457"/>
      <c r="C3" s="457"/>
      <c r="D3" s="458"/>
      <c r="E3" s="456"/>
      <c r="F3" s="290" t="s">
        <v>93</v>
      </c>
      <c r="G3" s="291" t="s">
        <v>131</v>
      </c>
      <c r="H3" s="291" t="s">
        <v>95</v>
      </c>
      <c r="I3" s="291" t="s">
        <v>132</v>
      </c>
      <c r="J3" s="291" t="s">
        <v>133</v>
      </c>
      <c r="K3" s="291" t="s">
        <v>70</v>
      </c>
      <c r="L3" s="292" t="s">
        <v>134</v>
      </c>
    </row>
    <row r="4" spans="1:12" ht="15" customHeight="1" x14ac:dyDescent="0.15">
      <c r="A4" s="716" t="s">
        <v>261</v>
      </c>
      <c r="B4" s="717"/>
      <c r="C4" s="717"/>
      <c r="D4" s="718"/>
      <c r="E4" s="293">
        <v>183</v>
      </c>
      <c r="F4" s="218">
        <v>87</v>
      </c>
      <c r="G4" s="218">
        <v>55</v>
      </c>
      <c r="H4" s="218">
        <v>0</v>
      </c>
      <c r="I4" s="294">
        <v>1</v>
      </c>
      <c r="J4" s="218">
        <v>6</v>
      </c>
      <c r="K4" s="218">
        <v>27</v>
      </c>
      <c r="L4" s="295">
        <v>7</v>
      </c>
    </row>
    <row r="5" spans="1:12" ht="15" customHeight="1" x14ac:dyDescent="0.15">
      <c r="A5" s="721">
        <v>2</v>
      </c>
      <c r="B5" s="722"/>
      <c r="C5" s="722"/>
      <c r="D5" s="723"/>
      <c r="E5" s="296">
        <v>232</v>
      </c>
      <c r="F5" s="218">
        <v>138</v>
      </c>
      <c r="G5" s="218">
        <v>40</v>
      </c>
      <c r="H5" s="218">
        <v>6</v>
      </c>
      <c r="I5" s="294">
        <v>1</v>
      </c>
      <c r="J5" s="218">
        <v>14</v>
      </c>
      <c r="K5" s="218">
        <v>25</v>
      </c>
      <c r="L5" s="295">
        <v>8</v>
      </c>
    </row>
    <row r="6" spans="1:12" ht="15" customHeight="1" x14ac:dyDescent="0.15">
      <c r="A6" s="721">
        <v>3</v>
      </c>
      <c r="B6" s="722"/>
      <c r="C6" s="722"/>
      <c r="D6" s="723"/>
      <c r="E6" s="296">
        <v>237</v>
      </c>
      <c r="F6" s="218">
        <v>138</v>
      </c>
      <c r="G6" s="218">
        <v>50</v>
      </c>
      <c r="H6" s="218">
        <v>8</v>
      </c>
      <c r="I6" s="294">
        <v>1</v>
      </c>
      <c r="J6" s="218">
        <v>14</v>
      </c>
      <c r="K6" s="218">
        <v>21</v>
      </c>
      <c r="L6" s="295">
        <v>5</v>
      </c>
    </row>
    <row r="7" spans="1:12" ht="15" customHeight="1" x14ac:dyDescent="0.15">
      <c r="A7" s="721">
        <v>4</v>
      </c>
      <c r="B7" s="722"/>
      <c r="C7" s="722"/>
      <c r="D7" s="723"/>
      <c r="E7" s="296">
        <v>210</v>
      </c>
      <c r="F7" s="218">
        <v>118</v>
      </c>
      <c r="G7" s="218">
        <v>29</v>
      </c>
      <c r="H7" s="218">
        <v>8</v>
      </c>
      <c r="I7" s="294">
        <v>2</v>
      </c>
      <c r="J7" s="218">
        <v>5</v>
      </c>
      <c r="K7" s="218">
        <v>46</v>
      </c>
      <c r="L7" s="295">
        <v>2</v>
      </c>
    </row>
    <row r="8" spans="1:12" ht="15" customHeight="1" thickBot="1" x14ac:dyDescent="0.2">
      <c r="A8" s="724">
        <v>5</v>
      </c>
      <c r="B8" s="725"/>
      <c r="C8" s="725"/>
      <c r="D8" s="726"/>
      <c r="E8" s="297">
        <v>212</v>
      </c>
      <c r="F8" s="298">
        <v>121</v>
      </c>
      <c r="G8" s="299">
        <v>30</v>
      </c>
      <c r="H8" s="299">
        <v>6</v>
      </c>
      <c r="I8" s="300">
        <v>1</v>
      </c>
      <c r="J8" s="299">
        <v>3</v>
      </c>
      <c r="K8" s="299">
        <v>44</v>
      </c>
      <c r="L8" s="301">
        <v>7</v>
      </c>
    </row>
    <row r="9" spans="1:12" ht="15" customHeight="1" x14ac:dyDescent="0.15">
      <c r="A9" s="143"/>
      <c r="B9" s="143"/>
      <c r="C9" s="143"/>
      <c r="D9" s="143"/>
      <c r="E9" s="143"/>
      <c r="F9" s="143"/>
      <c r="G9" s="143"/>
      <c r="H9" s="143"/>
      <c r="I9" s="143"/>
      <c r="J9" s="143"/>
      <c r="K9" s="182"/>
      <c r="L9" s="144" t="s">
        <v>232</v>
      </c>
    </row>
    <row r="10" spans="1:12" ht="12" customHeight="1" x14ac:dyDescent="0.15">
      <c r="A10" s="143"/>
      <c r="B10" s="143"/>
      <c r="C10" s="143"/>
      <c r="D10" s="143"/>
      <c r="E10" s="143"/>
      <c r="F10" s="143"/>
      <c r="G10" s="143"/>
      <c r="H10" s="143"/>
      <c r="I10" s="143"/>
      <c r="J10" s="143"/>
      <c r="K10" s="143"/>
      <c r="L10" s="143"/>
    </row>
    <row r="11" spans="1:12" ht="15" customHeight="1" thickBot="1" x14ac:dyDescent="0.2">
      <c r="A11" s="143" t="s">
        <v>349</v>
      </c>
      <c r="B11" s="143"/>
      <c r="C11" s="143"/>
      <c r="D11" s="143"/>
      <c r="E11" s="143"/>
      <c r="F11" s="143"/>
      <c r="G11" s="143"/>
      <c r="H11" s="143"/>
      <c r="I11" s="143"/>
      <c r="J11" s="143"/>
      <c r="K11" s="143"/>
      <c r="L11" s="144" t="s">
        <v>106</v>
      </c>
    </row>
    <row r="12" spans="1:12" ht="6.75" customHeight="1" x14ac:dyDescent="0.15">
      <c r="A12" s="543" t="s">
        <v>111</v>
      </c>
      <c r="B12" s="544"/>
      <c r="C12" s="544"/>
      <c r="D12" s="736"/>
      <c r="E12" s="749" t="s">
        <v>74</v>
      </c>
      <c r="F12" s="253"/>
      <c r="G12" s="253"/>
      <c r="H12" s="253"/>
      <c r="I12" s="253"/>
      <c r="J12" s="253"/>
      <c r="K12" s="253"/>
      <c r="L12" s="302"/>
    </row>
    <row r="13" spans="1:12" s="76" customFormat="1" ht="18" customHeight="1" x14ac:dyDescent="0.15">
      <c r="A13" s="737"/>
      <c r="B13" s="457"/>
      <c r="C13" s="457"/>
      <c r="D13" s="458"/>
      <c r="E13" s="456"/>
      <c r="F13" s="258" t="s">
        <v>93</v>
      </c>
      <c r="G13" s="258" t="s">
        <v>131</v>
      </c>
      <c r="H13" s="258" t="s">
        <v>95</v>
      </c>
      <c r="I13" s="258" t="s">
        <v>132</v>
      </c>
      <c r="J13" s="258" t="s">
        <v>133</v>
      </c>
      <c r="K13" s="258" t="s">
        <v>70</v>
      </c>
      <c r="L13" s="303" t="s">
        <v>134</v>
      </c>
    </row>
    <row r="14" spans="1:12" ht="18" customHeight="1" x14ac:dyDescent="0.15">
      <c r="A14" s="733" t="s">
        <v>117</v>
      </c>
      <c r="B14" s="734"/>
      <c r="C14" s="734"/>
      <c r="D14" s="735"/>
      <c r="E14" s="304">
        <v>212</v>
      </c>
      <c r="F14" s="305">
        <v>121</v>
      </c>
      <c r="G14" s="305">
        <v>30</v>
      </c>
      <c r="H14" s="305">
        <v>6</v>
      </c>
      <c r="I14" s="305">
        <v>1</v>
      </c>
      <c r="J14" s="305">
        <v>3</v>
      </c>
      <c r="K14" s="305">
        <v>44</v>
      </c>
      <c r="L14" s="306">
        <v>7</v>
      </c>
    </row>
    <row r="15" spans="1:12" ht="18" customHeight="1" x14ac:dyDescent="0.15">
      <c r="A15" s="265"/>
      <c r="B15" s="266"/>
      <c r="C15" s="739" t="s">
        <v>118</v>
      </c>
      <c r="D15" s="745"/>
      <c r="E15" s="275">
        <v>206</v>
      </c>
      <c r="F15" s="307">
        <v>121</v>
      </c>
      <c r="G15" s="307">
        <v>30</v>
      </c>
      <c r="H15" s="307">
        <v>6</v>
      </c>
      <c r="I15" s="307">
        <v>1</v>
      </c>
      <c r="J15" s="307">
        <v>3</v>
      </c>
      <c r="K15" s="307">
        <v>41</v>
      </c>
      <c r="L15" s="308">
        <v>4</v>
      </c>
    </row>
    <row r="16" spans="1:12" ht="18" customHeight="1" x14ac:dyDescent="0.15">
      <c r="A16" s="265"/>
      <c r="B16" s="269"/>
      <c r="C16" s="739" t="s">
        <v>208</v>
      </c>
      <c r="D16" s="745"/>
      <c r="E16" s="275">
        <v>6</v>
      </c>
      <c r="F16" s="307">
        <v>0</v>
      </c>
      <c r="G16" s="307">
        <v>0</v>
      </c>
      <c r="H16" s="307">
        <v>0</v>
      </c>
      <c r="I16" s="307">
        <v>0</v>
      </c>
      <c r="J16" s="307">
        <v>0</v>
      </c>
      <c r="K16" s="307">
        <v>3</v>
      </c>
      <c r="L16" s="308">
        <v>3</v>
      </c>
    </row>
    <row r="17" spans="1:12" ht="14.1" customHeight="1" x14ac:dyDescent="0.15">
      <c r="A17" s="270"/>
      <c r="B17" s="730" t="s">
        <v>207</v>
      </c>
      <c r="C17" s="730"/>
      <c r="D17" s="730"/>
      <c r="E17" s="271">
        <v>39</v>
      </c>
      <c r="F17" s="272">
        <v>31</v>
      </c>
      <c r="G17" s="272">
        <v>2</v>
      </c>
      <c r="H17" s="272">
        <v>1</v>
      </c>
      <c r="I17" s="272">
        <v>0</v>
      </c>
      <c r="J17" s="272">
        <v>0</v>
      </c>
      <c r="K17" s="272">
        <v>3</v>
      </c>
      <c r="L17" s="273">
        <v>2</v>
      </c>
    </row>
    <row r="18" spans="1:12" ht="14.1" customHeight="1" x14ac:dyDescent="0.15">
      <c r="A18" s="274"/>
      <c r="B18" s="266"/>
      <c r="C18" s="728" t="s">
        <v>118</v>
      </c>
      <c r="D18" s="741"/>
      <c r="E18" s="275">
        <v>37</v>
      </c>
      <c r="F18" s="276">
        <v>31</v>
      </c>
      <c r="G18" s="309">
        <v>2</v>
      </c>
      <c r="H18" s="310">
        <v>1</v>
      </c>
      <c r="I18" s="310">
        <v>0</v>
      </c>
      <c r="J18" s="310">
        <v>0</v>
      </c>
      <c r="K18" s="309">
        <v>3</v>
      </c>
      <c r="L18" s="277">
        <v>0</v>
      </c>
    </row>
    <row r="19" spans="1:12" ht="14.1" customHeight="1" x14ac:dyDescent="0.15">
      <c r="A19" s="274"/>
      <c r="B19" s="266"/>
      <c r="C19" s="420" t="s">
        <v>208</v>
      </c>
      <c r="D19" s="421"/>
      <c r="E19" s="275">
        <v>2</v>
      </c>
      <c r="F19" s="276">
        <v>0</v>
      </c>
      <c r="G19" s="310">
        <v>0</v>
      </c>
      <c r="H19" s="310">
        <v>0</v>
      </c>
      <c r="I19" s="309">
        <v>0</v>
      </c>
      <c r="J19" s="310">
        <v>0</v>
      </c>
      <c r="K19" s="309">
        <v>0</v>
      </c>
      <c r="L19" s="277">
        <v>2</v>
      </c>
    </row>
    <row r="20" spans="1:12" ht="14.1" customHeight="1" x14ac:dyDescent="0.15">
      <c r="A20" s="270"/>
      <c r="B20" s="729" t="s">
        <v>119</v>
      </c>
      <c r="C20" s="730"/>
      <c r="D20" s="730"/>
      <c r="E20" s="271">
        <v>20</v>
      </c>
      <c r="F20" s="272">
        <v>12</v>
      </c>
      <c r="G20" s="311">
        <v>3</v>
      </c>
      <c r="H20" s="311">
        <v>2</v>
      </c>
      <c r="I20" s="311">
        <v>0</v>
      </c>
      <c r="J20" s="311">
        <v>1</v>
      </c>
      <c r="K20" s="311">
        <v>2</v>
      </c>
      <c r="L20" s="273">
        <v>0</v>
      </c>
    </row>
    <row r="21" spans="1:12" ht="14.1" customHeight="1" x14ac:dyDescent="0.15">
      <c r="A21" s="274"/>
      <c r="B21" s="266"/>
      <c r="C21" s="728" t="s">
        <v>118</v>
      </c>
      <c r="D21" s="741"/>
      <c r="E21" s="275">
        <v>20</v>
      </c>
      <c r="F21" s="276">
        <v>12</v>
      </c>
      <c r="G21" s="309">
        <v>3</v>
      </c>
      <c r="H21" s="310">
        <v>2</v>
      </c>
      <c r="I21" s="310">
        <v>0</v>
      </c>
      <c r="J21" s="310">
        <v>1</v>
      </c>
      <c r="K21" s="309">
        <v>2</v>
      </c>
      <c r="L21" s="277">
        <v>0</v>
      </c>
    </row>
    <row r="22" spans="1:12" ht="14.1" customHeight="1" x14ac:dyDescent="0.15">
      <c r="A22" s="274"/>
      <c r="B22" s="266"/>
      <c r="C22" s="420" t="s">
        <v>208</v>
      </c>
      <c r="D22" s="421"/>
      <c r="E22" s="275">
        <v>0</v>
      </c>
      <c r="F22" s="276">
        <v>0</v>
      </c>
      <c r="G22" s="309">
        <v>0</v>
      </c>
      <c r="H22" s="310">
        <v>0</v>
      </c>
      <c r="I22" s="310">
        <v>0</v>
      </c>
      <c r="J22" s="310">
        <v>0</v>
      </c>
      <c r="K22" s="310">
        <v>0</v>
      </c>
      <c r="L22" s="277">
        <v>0</v>
      </c>
    </row>
    <row r="23" spans="1:12" ht="14.1" customHeight="1" x14ac:dyDescent="0.15">
      <c r="A23" s="270"/>
      <c r="B23" s="729" t="s">
        <v>120</v>
      </c>
      <c r="C23" s="730"/>
      <c r="D23" s="730"/>
      <c r="E23" s="271">
        <v>68</v>
      </c>
      <c r="F23" s="272">
        <v>43</v>
      </c>
      <c r="G23" s="311">
        <v>13</v>
      </c>
      <c r="H23" s="311">
        <v>2</v>
      </c>
      <c r="I23" s="311">
        <v>0</v>
      </c>
      <c r="J23" s="311">
        <v>0</v>
      </c>
      <c r="K23" s="311">
        <v>9</v>
      </c>
      <c r="L23" s="273">
        <v>1</v>
      </c>
    </row>
    <row r="24" spans="1:12" ht="14.1" customHeight="1" x14ac:dyDescent="0.15">
      <c r="A24" s="274"/>
      <c r="B24" s="266"/>
      <c r="C24" s="728" t="s">
        <v>118</v>
      </c>
      <c r="D24" s="741"/>
      <c r="E24" s="275">
        <v>67</v>
      </c>
      <c r="F24" s="276">
        <v>43</v>
      </c>
      <c r="G24" s="309">
        <v>13</v>
      </c>
      <c r="H24" s="309">
        <v>2</v>
      </c>
      <c r="I24" s="309">
        <v>0</v>
      </c>
      <c r="J24" s="309">
        <v>0</v>
      </c>
      <c r="K24" s="309">
        <v>8</v>
      </c>
      <c r="L24" s="277">
        <v>1</v>
      </c>
    </row>
    <row r="25" spans="1:12" ht="14.1" customHeight="1" x14ac:dyDescent="0.15">
      <c r="A25" s="274"/>
      <c r="B25" s="266"/>
      <c r="C25" s="420" t="s">
        <v>208</v>
      </c>
      <c r="D25" s="421"/>
      <c r="E25" s="275">
        <v>1</v>
      </c>
      <c r="F25" s="276">
        <v>0</v>
      </c>
      <c r="G25" s="309">
        <v>0</v>
      </c>
      <c r="H25" s="309">
        <v>0</v>
      </c>
      <c r="I25" s="309">
        <v>0</v>
      </c>
      <c r="J25" s="309">
        <v>0</v>
      </c>
      <c r="K25" s="309">
        <v>1</v>
      </c>
      <c r="L25" s="277">
        <v>0</v>
      </c>
    </row>
    <row r="26" spans="1:12" ht="14.1" customHeight="1" x14ac:dyDescent="0.15">
      <c r="A26" s="270"/>
      <c r="B26" s="729" t="s">
        <v>121</v>
      </c>
      <c r="C26" s="730"/>
      <c r="D26" s="730"/>
      <c r="E26" s="271">
        <v>18</v>
      </c>
      <c r="F26" s="272">
        <v>8</v>
      </c>
      <c r="G26" s="311">
        <v>1</v>
      </c>
      <c r="H26" s="311">
        <v>0</v>
      </c>
      <c r="I26" s="311">
        <v>0</v>
      </c>
      <c r="J26" s="311">
        <v>0</v>
      </c>
      <c r="K26" s="311">
        <v>9</v>
      </c>
      <c r="L26" s="273">
        <v>0</v>
      </c>
    </row>
    <row r="27" spans="1:12" ht="14.1" customHeight="1" x14ac:dyDescent="0.15">
      <c r="A27" s="274"/>
      <c r="B27" s="266"/>
      <c r="C27" s="728" t="s">
        <v>118</v>
      </c>
      <c r="D27" s="741"/>
      <c r="E27" s="275">
        <v>18</v>
      </c>
      <c r="F27" s="276">
        <v>8</v>
      </c>
      <c r="G27" s="309">
        <v>1</v>
      </c>
      <c r="H27" s="309">
        <v>0</v>
      </c>
      <c r="I27" s="309">
        <v>0</v>
      </c>
      <c r="J27" s="309">
        <v>0</v>
      </c>
      <c r="K27" s="309">
        <v>9</v>
      </c>
      <c r="L27" s="277">
        <v>0</v>
      </c>
    </row>
    <row r="28" spans="1:12" ht="14.1" customHeight="1" x14ac:dyDescent="0.15">
      <c r="A28" s="274"/>
      <c r="B28" s="266"/>
      <c r="C28" s="420" t="s">
        <v>208</v>
      </c>
      <c r="D28" s="421"/>
      <c r="E28" s="275">
        <v>0</v>
      </c>
      <c r="F28" s="276">
        <v>0</v>
      </c>
      <c r="G28" s="309">
        <v>0</v>
      </c>
      <c r="H28" s="309">
        <v>0</v>
      </c>
      <c r="I28" s="309">
        <v>0</v>
      </c>
      <c r="J28" s="309">
        <v>0</v>
      </c>
      <c r="K28" s="309">
        <v>0</v>
      </c>
      <c r="L28" s="277">
        <v>0</v>
      </c>
    </row>
    <row r="29" spans="1:12" ht="14.1" customHeight="1" x14ac:dyDescent="0.15">
      <c r="A29" s="270"/>
      <c r="B29" s="729" t="s">
        <v>122</v>
      </c>
      <c r="C29" s="730"/>
      <c r="D29" s="730"/>
      <c r="E29" s="271">
        <v>44</v>
      </c>
      <c r="F29" s="272">
        <v>25</v>
      </c>
      <c r="G29" s="311">
        <v>8</v>
      </c>
      <c r="H29" s="311">
        <v>0</v>
      </c>
      <c r="I29" s="311">
        <v>0</v>
      </c>
      <c r="J29" s="311">
        <v>0</v>
      </c>
      <c r="K29" s="311">
        <v>10</v>
      </c>
      <c r="L29" s="273">
        <v>1</v>
      </c>
    </row>
    <row r="30" spans="1:12" ht="14.1" customHeight="1" x14ac:dyDescent="0.15">
      <c r="A30" s="274"/>
      <c r="B30" s="266"/>
      <c r="C30" s="728" t="s">
        <v>118</v>
      </c>
      <c r="D30" s="741"/>
      <c r="E30" s="275">
        <v>43</v>
      </c>
      <c r="F30" s="276">
        <v>25</v>
      </c>
      <c r="G30" s="309">
        <v>8</v>
      </c>
      <c r="H30" s="309">
        <v>0</v>
      </c>
      <c r="I30" s="309">
        <v>0</v>
      </c>
      <c r="J30" s="309">
        <v>0</v>
      </c>
      <c r="K30" s="309">
        <v>9</v>
      </c>
      <c r="L30" s="277">
        <v>1</v>
      </c>
    </row>
    <row r="31" spans="1:12" ht="14.1" customHeight="1" x14ac:dyDescent="0.15">
      <c r="A31" s="274"/>
      <c r="B31" s="266"/>
      <c r="C31" s="420" t="s">
        <v>208</v>
      </c>
      <c r="D31" s="421"/>
      <c r="E31" s="275">
        <v>1</v>
      </c>
      <c r="F31" s="276">
        <v>0</v>
      </c>
      <c r="G31" s="309">
        <v>0</v>
      </c>
      <c r="H31" s="309">
        <v>0</v>
      </c>
      <c r="I31" s="309">
        <v>0</v>
      </c>
      <c r="J31" s="309">
        <v>0</v>
      </c>
      <c r="K31" s="309">
        <v>1</v>
      </c>
      <c r="L31" s="277">
        <v>0</v>
      </c>
    </row>
    <row r="32" spans="1:12" ht="14.1" customHeight="1" x14ac:dyDescent="0.15">
      <c r="A32" s="270"/>
      <c r="B32" s="729" t="s">
        <v>123</v>
      </c>
      <c r="C32" s="730"/>
      <c r="D32" s="730"/>
      <c r="E32" s="271">
        <v>11</v>
      </c>
      <c r="F32" s="272">
        <v>1</v>
      </c>
      <c r="G32" s="311">
        <v>2</v>
      </c>
      <c r="H32" s="311">
        <v>1</v>
      </c>
      <c r="I32" s="311">
        <v>0</v>
      </c>
      <c r="J32" s="311">
        <v>0</v>
      </c>
      <c r="K32" s="311">
        <v>5</v>
      </c>
      <c r="L32" s="273">
        <v>2</v>
      </c>
    </row>
    <row r="33" spans="1:12" ht="14.1" customHeight="1" x14ac:dyDescent="0.15">
      <c r="A33" s="274"/>
      <c r="B33" s="266"/>
      <c r="C33" s="728" t="s">
        <v>118</v>
      </c>
      <c r="D33" s="741"/>
      <c r="E33" s="275">
        <v>11</v>
      </c>
      <c r="F33" s="276">
        <v>1</v>
      </c>
      <c r="G33" s="309">
        <v>2</v>
      </c>
      <c r="H33" s="309">
        <v>1</v>
      </c>
      <c r="I33" s="309">
        <v>0</v>
      </c>
      <c r="J33" s="309">
        <v>0</v>
      </c>
      <c r="K33" s="309">
        <v>5</v>
      </c>
      <c r="L33" s="277">
        <v>2</v>
      </c>
    </row>
    <row r="34" spans="1:12" ht="14.1" customHeight="1" x14ac:dyDescent="0.15">
      <c r="A34" s="274"/>
      <c r="B34" s="266"/>
      <c r="C34" s="420" t="s">
        <v>208</v>
      </c>
      <c r="D34" s="421"/>
      <c r="E34" s="275">
        <v>0</v>
      </c>
      <c r="F34" s="276">
        <v>0</v>
      </c>
      <c r="G34" s="309">
        <v>0</v>
      </c>
      <c r="H34" s="309">
        <v>0</v>
      </c>
      <c r="I34" s="309">
        <v>0</v>
      </c>
      <c r="J34" s="309">
        <v>0</v>
      </c>
      <c r="K34" s="309">
        <v>0</v>
      </c>
      <c r="L34" s="277">
        <v>0</v>
      </c>
    </row>
    <row r="35" spans="1:12" ht="14.1" customHeight="1" x14ac:dyDescent="0.15">
      <c r="A35" s="270"/>
      <c r="B35" s="729" t="s">
        <v>124</v>
      </c>
      <c r="C35" s="730"/>
      <c r="D35" s="730"/>
      <c r="E35" s="271">
        <v>0</v>
      </c>
      <c r="F35" s="272">
        <v>0</v>
      </c>
      <c r="G35" s="311">
        <v>0</v>
      </c>
      <c r="H35" s="311">
        <v>0</v>
      </c>
      <c r="I35" s="311">
        <v>0</v>
      </c>
      <c r="J35" s="311">
        <v>0</v>
      </c>
      <c r="K35" s="311">
        <v>0</v>
      </c>
      <c r="L35" s="273">
        <v>0</v>
      </c>
    </row>
    <row r="36" spans="1:12" ht="14.1" customHeight="1" x14ac:dyDescent="0.15">
      <c r="A36" s="274"/>
      <c r="B36" s="266"/>
      <c r="C36" s="728" t="s">
        <v>118</v>
      </c>
      <c r="D36" s="741"/>
      <c r="E36" s="275">
        <v>0</v>
      </c>
      <c r="F36" s="276">
        <v>0</v>
      </c>
      <c r="G36" s="309">
        <v>0</v>
      </c>
      <c r="H36" s="309">
        <v>0</v>
      </c>
      <c r="I36" s="309">
        <v>0</v>
      </c>
      <c r="J36" s="309">
        <v>0</v>
      </c>
      <c r="K36" s="309">
        <v>0</v>
      </c>
      <c r="L36" s="277">
        <v>0</v>
      </c>
    </row>
    <row r="37" spans="1:12" ht="14.1" customHeight="1" x14ac:dyDescent="0.15">
      <c r="A37" s="274"/>
      <c r="B37" s="266"/>
      <c r="C37" s="420" t="s">
        <v>208</v>
      </c>
      <c r="D37" s="421"/>
      <c r="E37" s="275">
        <v>0</v>
      </c>
      <c r="F37" s="276">
        <v>0</v>
      </c>
      <c r="G37" s="309">
        <v>0</v>
      </c>
      <c r="H37" s="309">
        <v>0</v>
      </c>
      <c r="I37" s="309">
        <v>0</v>
      </c>
      <c r="J37" s="309">
        <v>0</v>
      </c>
      <c r="K37" s="309">
        <v>0</v>
      </c>
      <c r="L37" s="277">
        <v>0</v>
      </c>
    </row>
    <row r="38" spans="1:12" ht="14.1" customHeight="1" x14ac:dyDescent="0.15">
      <c r="A38" s="270"/>
      <c r="B38" s="729" t="s">
        <v>125</v>
      </c>
      <c r="C38" s="730"/>
      <c r="D38" s="730"/>
      <c r="E38" s="271">
        <v>2</v>
      </c>
      <c r="F38" s="272">
        <v>0</v>
      </c>
      <c r="G38" s="311">
        <v>0</v>
      </c>
      <c r="H38" s="311">
        <v>0</v>
      </c>
      <c r="I38" s="311">
        <v>1</v>
      </c>
      <c r="J38" s="311">
        <v>0</v>
      </c>
      <c r="K38" s="311">
        <v>0</v>
      </c>
      <c r="L38" s="273">
        <v>1</v>
      </c>
    </row>
    <row r="39" spans="1:12" ht="14.1" customHeight="1" x14ac:dyDescent="0.15">
      <c r="A39" s="274"/>
      <c r="B39" s="266"/>
      <c r="C39" s="728" t="s">
        <v>118</v>
      </c>
      <c r="D39" s="741"/>
      <c r="E39" s="275">
        <v>1</v>
      </c>
      <c r="F39" s="276">
        <v>0</v>
      </c>
      <c r="G39" s="309">
        <v>0</v>
      </c>
      <c r="H39" s="309">
        <v>0</v>
      </c>
      <c r="I39" s="309">
        <v>1</v>
      </c>
      <c r="J39" s="309">
        <v>0</v>
      </c>
      <c r="K39" s="309">
        <v>0</v>
      </c>
      <c r="L39" s="277">
        <v>0</v>
      </c>
    </row>
    <row r="40" spans="1:12" ht="14.1" customHeight="1" x14ac:dyDescent="0.15">
      <c r="A40" s="274"/>
      <c r="B40" s="266"/>
      <c r="C40" s="420" t="s">
        <v>208</v>
      </c>
      <c r="D40" s="421"/>
      <c r="E40" s="275">
        <v>1</v>
      </c>
      <c r="F40" s="276">
        <v>0</v>
      </c>
      <c r="G40" s="309">
        <v>0</v>
      </c>
      <c r="H40" s="309">
        <v>0</v>
      </c>
      <c r="I40" s="309">
        <v>0</v>
      </c>
      <c r="J40" s="309">
        <v>0</v>
      </c>
      <c r="K40" s="309">
        <v>0</v>
      </c>
      <c r="L40" s="277">
        <v>1</v>
      </c>
    </row>
    <row r="41" spans="1:12" ht="14.1" customHeight="1" x14ac:dyDescent="0.15">
      <c r="A41" s="270"/>
      <c r="B41" s="729" t="s">
        <v>126</v>
      </c>
      <c r="C41" s="730"/>
      <c r="D41" s="730"/>
      <c r="E41" s="271">
        <v>3</v>
      </c>
      <c r="F41" s="272">
        <v>0</v>
      </c>
      <c r="G41" s="311">
        <v>0</v>
      </c>
      <c r="H41" s="311">
        <v>0</v>
      </c>
      <c r="I41" s="311">
        <v>0</v>
      </c>
      <c r="J41" s="311">
        <v>2</v>
      </c>
      <c r="K41" s="311">
        <v>1</v>
      </c>
      <c r="L41" s="273">
        <v>0</v>
      </c>
    </row>
    <row r="42" spans="1:12" ht="14.1" customHeight="1" x14ac:dyDescent="0.15">
      <c r="A42" s="274"/>
      <c r="B42" s="266"/>
      <c r="C42" s="728" t="s">
        <v>118</v>
      </c>
      <c r="D42" s="741"/>
      <c r="E42" s="275">
        <v>2</v>
      </c>
      <c r="F42" s="276">
        <v>0</v>
      </c>
      <c r="G42" s="309">
        <v>0</v>
      </c>
      <c r="H42" s="309">
        <v>0</v>
      </c>
      <c r="I42" s="309">
        <v>0</v>
      </c>
      <c r="J42" s="309">
        <v>2</v>
      </c>
      <c r="K42" s="309">
        <v>0</v>
      </c>
      <c r="L42" s="277">
        <v>0</v>
      </c>
    </row>
    <row r="43" spans="1:12" ht="14.1" customHeight="1" x14ac:dyDescent="0.15">
      <c r="A43" s="274"/>
      <c r="B43" s="266"/>
      <c r="C43" s="420" t="s">
        <v>208</v>
      </c>
      <c r="D43" s="421"/>
      <c r="E43" s="275">
        <v>1</v>
      </c>
      <c r="F43" s="276">
        <v>0</v>
      </c>
      <c r="G43" s="309">
        <v>0</v>
      </c>
      <c r="H43" s="309">
        <v>0</v>
      </c>
      <c r="I43" s="309">
        <v>0</v>
      </c>
      <c r="J43" s="309">
        <v>0</v>
      </c>
      <c r="K43" s="309">
        <v>1</v>
      </c>
      <c r="L43" s="277">
        <v>0</v>
      </c>
    </row>
    <row r="44" spans="1:12" ht="14.1" customHeight="1" x14ac:dyDescent="0.15">
      <c r="A44" s="270"/>
      <c r="B44" s="729" t="s">
        <v>127</v>
      </c>
      <c r="C44" s="730"/>
      <c r="D44" s="730"/>
      <c r="E44" s="271">
        <v>7</v>
      </c>
      <c r="F44" s="272">
        <v>1</v>
      </c>
      <c r="G44" s="311">
        <v>1</v>
      </c>
      <c r="H44" s="311">
        <v>0</v>
      </c>
      <c r="I44" s="311">
        <v>0</v>
      </c>
      <c r="J44" s="311">
        <v>0</v>
      </c>
      <c r="K44" s="311">
        <v>5</v>
      </c>
      <c r="L44" s="273">
        <v>0</v>
      </c>
    </row>
    <row r="45" spans="1:12" ht="14.1" customHeight="1" x14ac:dyDescent="0.15">
      <c r="A45" s="274"/>
      <c r="B45" s="266"/>
      <c r="C45" s="728" t="s">
        <v>118</v>
      </c>
      <c r="D45" s="741"/>
      <c r="E45" s="275">
        <v>7</v>
      </c>
      <c r="F45" s="276">
        <v>1</v>
      </c>
      <c r="G45" s="309">
        <v>1</v>
      </c>
      <c r="H45" s="309">
        <v>0</v>
      </c>
      <c r="I45" s="309">
        <v>0</v>
      </c>
      <c r="J45" s="309">
        <v>0</v>
      </c>
      <c r="K45" s="309">
        <v>5</v>
      </c>
      <c r="L45" s="277">
        <v>0</v>
      </c>
    </row>
    <row r="46" spans="1:12" ht="14.1" customHeight="1" x14ac:dyDescent="0.15">
      <c r="A46" s="274"/>
      <c r="B46" s="266"/>
      <c r="C46" s="420" t="s">
        <v>208</v>
      </c>
      <c r="D46" s="421"/>
      <c r="E46" s="275">
        <v>0</v>
      </c>
      <c r="F46" s="276">
        <v>0</v>
      </c>
      <c r="G46" s="309">
        <v>0</v>
      </c>
      <c r="H46" s="309">
        <v>0</v>
      </c>
      <c r="I46" s="309">
        <v>0</v>
      </c>
      <c r="J46" s="309">
        <v>0</v>
      </c>
      <c r="K46" s="309">
        <v>0</v>
      </c>
      <c r="L46" s="277">
        <v>0</v>
      </c>
    </row>
    <row r="47" spans="1:12" ht="14.1" customHeight="1" x14ac:dyDescent="0.15">
      <c r="A47" s="270"/>
      <c r="B47" s="729" t="s">
        <v>128</v>
      </c>
      <c r="C47" s="730"/>
      <c r="D47" s="730"/>
      <c r="E47" s="271">
        <v>0</v>
      </c>
      <c r="F47" s="272">
        <v>0</v>
      </c>
      <c r="G47" s="311">
        <v>0</v>
      </c>
      <c r="H47" s="311">
        <v>0</v>
      </c>
      <c r="I47" s="311">
        <v>0</v>
      </c>
      <c r="J47" s="311">
        <v>0</v>
      </c>
      <c r="K47" s="311">
        <v>0</v>
      </c>
      <c r="L47" s="273">
        <v>0</v>
      </c>
    </row>
    <row r="48" spans="1:12" ht="14.1" customHeight="1" x14ac:dyDescent="0.15">
      <c r="A48" s="274"/>
      <c r="B48" s="266"/>
      <c r="C48" s="739" t="s">
        <v>118</v>
      </c>
      <c r="D48" s="742"/>
      <c r="E48" s="307">
        <v>0</v>
      </c>
      <c r="F48" s="276">
        <v>0</v>
      </c>
      <c r="G48" s="309">
        <v>0</v>
      </c>
      <c r="H48" s="309">
        <v>0</v>
      </c>
      <c r="I48" s="309">
        <v>0</v>
      </c>
      <c r="J48" s="309">
        <v>0</v>
      </c>
      <c r="K48" s="309">
        <v>0</v>
      </c>
      <c r="L48" s="277">
        <v>0</v>
      </c>
    </row>
    <row r="49" spans="1:12" ht="14.1" customHeight="1" x14ac:dyDescent="0.15">
      <c r="A49" s="274"/>
      <c r="B49" s="266"/>
      <c r="C49" s="747" t="s">
        <v>208</v>
      </c>
      <c r="D49" s="748"/>
      <c r="E49" s="275">
        <v>0</v>
      </c>
      <c r="F49" s="276">
        <v>0</v>
      </c>
      <c r="G49" s="309">
        <v>0</v>
      </c>
      <c r="H49" s="309">
        <v>0</v>
      </c>
      <c r="I49" s="309">
        <v>0</v>
      </c>
      <c r="J49" s="309">
        <v>0</v>
      </c>
      <c r="K49" s="309">
        <v>0</v>
      </c>
      <c r="L49" s="277">
        <v>0</v>
      </c>
    </row>
    <row r="50" spans="1:12" ht="14.1" customHeight="1" x14ac:dyDescent="0.15">
      <c r="A50" s="270"/>
      <c r="B50" s="729" t="s">
        <v>129</v>
      </c>
      <c r="C50" s="730"/>
      <c r="D50" s="730"/>
      <c r="E50" s="271">
        <v>0</v>
      </c>
      <c r="F50" s="272">
        <v>0</v>
      </c>
      <c r="G50" s="311">
        <v>0</v>
      </c>
      <c r="H50" s="311">
        <v>0</v>
      </c>
      <c r="I50" s="311">
        <v>0</v>
      </c>
      <c r="J50" s="311">
        <v>0</v>
      </c>
      <c r="K50" s="311">
        <v>0</v>
      </c>
      <c r="L50" s="273">
        <v>0</v>
      </c>
    </row>
    <row r="51" spans="1:12" ht="14.1" customHeight="1" x14ac:dyDescent="0.15">
      <c r="A51" s="274"/>
      <c r="B51" s="266"/>
      <c r="C51" s="728" t="s">
        <v>118</v>
      </c>
      <c r="D51" s="741"/>
      <c r="E51" s="275">
        <v>0</v>
      </c>
      <c r="F51" s="276">
        <v>0</v>
      </c>
      <c r="G51" s="309">
        <v>0</v>
      </c>
      <c r="H51" s="309">
        <v>0</v>
      </c>
      <c r="I51" s="309">
        <v>0</v>
      </c>
      <c r="J51" s="309">
        <v>0</v>
      </c>
      <c r="K51" s="309">
        <v>0</v>
      </c>
      <c r="L51" s="277">
        <v>0</v>
      </c>
    </row>
    <row r="52" spans="1:12" ht="14.1" customHeight="1" x14ac:dyDescent="0.15">
      <c r="A52" s="274"/>
      <c r="B52" s="266"/>
      <c r="C52" s="420" t="s">
        <v>208</v>
      </c>
      <c r="D52" s="421"/>
      <c r="E52" s="275">
        <v>0</v>
      </c>
      <c r="F52" s="276">
        <v>0</v>
      </c>
      <c r="G52" s="309">
        <v>0</v>
      </c>
      <c r="H52" s="309">
        <v>0</v>
      </c>
      <c r="I52" s="309">
        <v>0</v>
      </c>
      <c r="J52" s="309">
        <v>0</v>
      </c>
      <c r="K52" s="309">
        <v>0</v>
      </c>
      <c r="L52" s="277">
        <v>0</v>
      </c>
    </row>
    <row r="53" spans="1:12" ht="14.1" customHeight="1" x14ac:dyDescent="0.15">
      <c r="A53" s="270"/>
      <c r="B53" s="729" t="s">
        <v>130</v>
      </c>
      <c r="C53" s="730"/>
      <c r="D53" s="730"/>
      <c r="E53" s="271">
        <v>0</v>
      </c>
      <c r="F53" s="272">
        <v>0</v>
      </c>
      <c r="G53" s="311">
        <v>0</v>
      </c>
      <c r="H53" s="311">
        <v>0</v>
      </c>
      <c r="I53" s="311">
        <v>0</v>
      </c>
      <c r="J53" s="311">
        <v>0</v>
      </c>
      <c r="K53" s="311">
        <v>0</v>
      </c>
      <c r="L53" s="273">
        <v>0</v>
      </c>
    </row>
    <row r="54" spans="1:12" ht="14.1" customHeight="1" x14ac:dyDescent="0.15">
      <c r="A54" s="274"/>
      <c r="B54" s="279"/>
      <c r="C54" s="739" t="s">
        <v>118</v>
      </c>
      <c r="D54" s="745"/>
      <c r="E54" s="275">
        <v>0</v>
      </c>
      <c r="F54" s="276">
        <v>0</v>
      </c>
      <c r="G54" s="309">
        <v>0</v>
      </c>
      <c r="H54" s="309">
        <v>0</v>
      </c>
      <c r="I54" s="309">
        <v>0</v>
      </c>
      <c r="J54" s="309">
        <v>0</v>
      </c>
      <c r="K54" s="309">
        <v>0</v>
      </c>
      <c r="L54" s="277">
        <v>0</v>
      </c>
    </row>
    <row r="55" spans="1:12" ht="14.1" customHeight="1" thickBot="1" x14ac:dyDescent="0.2">
      <c r="A55" s="280"/>
      <c r="B55" s="281"/>
      <c r="C55" s="743" t="s">
        <v>208</v>
      </c>
      <c r="D55" s="746"/>
      <c r="E55" s="312">
        <v>0</v>
      </c>
      <c r="F55" s="283">
        <v>0</v>
      </c>
      <c r="G55" s="313">
        <v>0</v>
      </c>
      <c r="H55" s="313">
        <v>0</v>
      </c>
      <c r="I55" s="313">
        <v>0</v>
      </c>
      <c r="J55" s="313">
        <v>0</v>
      </c>
      <c r="K55" s="313">
        <v>0</v>
      </c>
      <c r="L55" s="314">
        <v>0</v>
      </c>
    </row>
    <row r="56" spans="1:12" ht="13.5" customHeight="1" x14ac:dyDescent="0.15">
      <c r="A56" s="143"/>
      <c r="B56" s="143"/>
      <c r="C56" s="143"/>
      <c r="D56" s="143"/>
      <c r="E56" s="143"/>
      <c r="F56" s="143"/>
      <c r="G56" s="143"/>
      <c r="H56" s="143"/>
      <c r="I56" s="143"/>
      <c r="J56" s="315"/>
      <c r="K56" s="182"/>
      <c r="L56" s="144" t="s">
        <v>232</v>
      </c>
    </row>
    <row r="57" spans="1:12" ht="14.45" customHeight="1" x14ac:dyDescent="0.15">
      <c r="E57" s="26"/>
      <c r="F57" s="26"/>
      <c r="G57" s="26"/>
      <c r="H57" s="26"/>
      <c r="I57" s="26"/>
      <c r="J57" s="26"/>
      <c r="K57" s="26"/>
      <c r="L57" s="26"/>
    </row>
  </sheetData>
  <sheetProtection sheet="1" objects="1" scenarios="1"/>
  <mergeCells count="51">
    <mergeCell ref="E2:E3"/>
    <mergeCell ref="E12:E13"/>
    <mergeCell ref="A2:D3"/>
    <mergeCell ref="A4:D4"/>
    <mergeCell ref="A5:D5"/>
    <mergeCell ref="A6:D6"/>
    <mergeCell ref="A7:D7"/>
    <mergeCell ref="A8:D8"/>
    <mergeCell ref="A12:D13"/>
    <mergeCell ref="A14:D14"/>
    <mergeCell ref="C15:D15"/>
    <mergeCell ref="C16:D16"/>
    <mergeCell ref="B17:D17"/>
    <mergeCell ref="C18:D18"/>
    <mergeCell ref="C19:D19"/>
    <mergeCell ref="B20:D20"/>
    <mergeCell ref="C21:D21"/>
    <mergeCell ref="C22:D22"/>
    <mergeCell ref="B23:D23"/>
    <mergeCell ref="C24:D24"/>
    <mergeCell ref="C25:D25"/>
    <mergeCell ref="B26:D26"/>
    <mergeCell ref="C27:D27"/>
    <mergeCell ref="C28:D28"/>
    <mergeCell ref="B29:D29"/>
    <mergeCell ref="C30:D30"/>
    <mergeCell ref="C31:D31"/>
    <mergeCell ref="B32:D32"/>
    <mergeCell ref="C33:D33"/>
    <mergeCell ref="C34:D34"/>
    <mergeCell ref="B35:D35"/>
    <mergeCell ref="C36:D36"/>
    <mergeCell ref="C37:D37"/>
    <mergeCell ref="B38:D38"/>
    <mergeCell ref="C39:D39"/>
    <mergeCell ref="C40:D40"/>
    <mergeCell ref="B41:D41"/>
    <mergeCell ref="C42:D42"/>
    <mergeCell ref="C43:D43"/>
    <mergeCell ref="B44:D44"/>
    <mergeCell ref="C45:D45"/>
    <mergeCell ref="C46:D46"/>
    <mergeCell ref="C52:D52"/>
    <mergeCell ref="B53:D53"/>
    <mergeCell ref="C54:D54"/>
    <mergeCell ref="C55:D55"/>
    <mergeCell ref="B47:D47"/>
    <mergeCell ref="C48:D48"/>
    <mergeCell ref="C49:D49"/>
    <mergeCell ref="B50:D50"/>
    <mergeCell ref="C51:D51"/>
  </mergeCells>
  <phoneticPr fontId="7"/>
  <conditionalFormatting sqref="E4:L8">
    <cfRule type="expression" dxfId="4" priority="3">
      <formula>MOD(ROW(),2)=0</formula>
    </cfRule>
  </conditionalFormatting>
  <conditionalFormatting sqref="A4 A6:A8">
    <cfRule type="expression" dxfId="3" priority="2">
      <formula>MOD(ROW(),2)=0</formula>
    </cfRule>
  </conditionalFormatting>
  <conditionalFormatting sqref="A5">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scale="99" firstPageNumber="93" fitToHeight="0" orientation="portrait" useFirstPageNumber="1" r:id="rId1"/>
  <headerFooter differentOddEven="1" scaleWithDoc="0" alignWithMargins="0">
    <oddHeader>&amp;LⅥ　建　設</oddHeader>
    <oddFooter>&amp;C&amp;11&amp;A</oddFooter>
    <evenHeader>&amp;RⅥ　建　設</evenHeader>
    <evenFooter>&amp;C&amp;11&amp;A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K37"/>
  <sheetViews>
    <sheetView view="pageBreakPreview" zoomScaleNormal="100" zoomScaleSheetLayoutView="100" workbookViewId="0">
      <selection activeCell="B1" sqref="B1"/>
    </sheetView>
  </sheetViews>
  <sheetFormatPr defaultRowHeight="15.95" customHeight="1" x14ac:dyDescent="0.15"/>
  <cols>
    <col min="1" max="1" width="1.85546875" style="44" customWidth="1"/>
    <col min="2" max="2" width="26.42578125" style="44" customWidth="1"/>
    <col min="3" max="4" width="11.28515625" style="44" customWidth="1"/>
    <col min="5" max="9" width="10" style="44" customWidth="1"/>
    <col min="10" max="16384" width="9.140625" style="44"/>
  </cols>
  <sheetData>
    <row r="1" spans="1:11" ht="15" customHeight="1" thickBot="1" x14ac:dyDescent="0.2">
      <c r="A1" s="316" t="s">
        <v>357</v>
      </c>
      <c r="B1" s="316"/>
      <c r="C1" s="316"/>
      <c r="D1" s="316"/>
      <c r="E1" s="316"/>
      <c r="F1" s="143"/>
      <c r="G1" s="143"/>
      <c r="H1" s="143"/>
      <c r="I1" s="144" t="s">
        <v>106</v>
      </c>
      <c r="J1" s="26"/>
      <c r="K1" s="26"/>
    </row>
    <row r="2" spans="1:11" ht="6.75" customHeight="1" thickBot="1" x14ac:dyDescent="0.2">
      <c r="A2" s="437" t="s">
        <v>136</v>
      </c>
      <c r="B2" s="437"/>
      <c r="C2" s="679" t="s">
        <v>307</v>
      </c>
      <c r="D2" s="173"/>
      <c r="E2" s="317"/>
      <c r="F2" s="317"/>
      <c r="G2" s="317"/>
      <c r="H2" s="317"/>
      <c r="I2" s="318"/>
      <c r="J2" s="26"/>
    </row>
    <row r="3" spans="1:11" ht="39.75" customHeight="1" x14ac:dyDescent="0.15">
      <c r="A3" s="437"/>
      <c r="B3" s="437"/>
      <c r="C3" s="681"/>
      <c r="D3" s="290" t="s">
        <v>309</v>
      </c>
      <c r="E3" s="319" t="s">
        <v>310</v>
      </c>
      <c r="F3" s="319" t="s">
        <v>311</v>
      </c>
      <c r="G3" s="320" t="s">
        <v>312</v>
      </c>
      <c r="H3" s="321" t="s">
        <v>313</v>
      </c>
      <c r="I3" s="322" t="s">
        <v>314</v>
      </c>
      <c r="J3" s="26"/>
    </row>
    <row r="4" spans="1:11" s="70" customFormat="1" ht="20.100000000000001" customHeight="1" x14ac:dyDescent="0.15">
      <c r="A4" s="716" t="s">
        <v>100</v>
      </c>
      <c r="B4" s="718"/>
      <c r="C4" s="323">
        <v>211</v>
      </c>
      <c r="D4" s="324">
        <v>7</v>
      </c>
      <c r="E4" s="324">
        <v>56</v>
      </c>
      <c r="F4" s="324">
        <v>118</v>
      </c>
      <c r="G4" s="324">
        <v>16</v>
      </c>
      <c r="H4" s="324">
        <v>12</v>
      </c>
      <c r="I4" s="325">
        <v>2</v>
      </c>
    </row>
    <row r="5" spans="1:11" ht="15.95" customHeight="1" x14ac:dyDescent="0.15">
      <c r="A5" s="326"/>
      <c r="B5" s="327" t="s">
        <v>8</v>
      </c>
      <c r="C5" s="328">
        <v>39</v>
      </c>
      <c r="D5" s="329">
        <v>1</v>
      </c>
      <c r="E5" s="309">
        <v>11</v>
      </c>
      <c r="F5" s="309">
        <v>23</v>
      </c>
      <c r="G5" s="309">
        <v>4</v>
      </c>
      <c r="H5" s="309">
        <v>0</v>
      </c>
      <c r="I5" s="330">
        <v>0</v>
      </c>
      <c r="J5" s="26"/>
    </row>
    <row r="6" spans="1:11" ht="15.95" customHeight="1" x14ac:dyDescent="0.15">
      <c r="A6" s="326"/>
      <c r="B6" s="327" t="s">
        <v>9</v>
      </c>
      <c r="C6" s="328">
        <v>19</v>
      </c>
      <c r="D6" s="329">
        <v>0</v>
      </c>
      <c r="E6" s="309">
        <v>6</v>
      </c>
      <c r="F6" s="309">
        <v>12</v>
      </c>
      <c r="G6" s="309">
        <v>1</v>
      </c>
      <c r="H6" s="309">
        <v>0</v>
      </c>
      <c r="I6" s="330">
        <v>0</v>
      </c>
      <c r="J6" s="26"/>
    </row>
    <row r="7" spans="1:11" ht="15.95" customHeight="1" x14ac:dyDescent="0.15">
      <c r="A7" s="326"/>
      <c r="B7" s="327" t="s">
        <v>10</v>
      </c>
      <c r="C7" s="328">
        <v>68</v>
      </c>
      <c r="D7" s="329">
        <v>2</v>
      </c>
      <c r="E7" s="309">
        <v>24</v>
      </c>
      <c r="F7" s="309">
        <v>34</v>
      </c>
      <c r="G7" s="309">
        <v>6</v>
      </c>
      <c r="H7" s="309">
        <v>2</v>
      </c>
      <c r="I7" s="330">
        <v>0</v>
      </c>
      <c r="J7" s="26"/>
    </row>
    <row r="8" spans="1:11" ht="15.95" customHeight="1" x14ac:dyDescent="0.15">
      <c r="A8" s="326"/>
      <c r="B8" s="327" t="s">
        <v>11</v>
      </c>
      <c r="C8" s="328">
        <v>18</v>
      </c>
      <c r="D8" s="329">
        <v>0</v>
      </c>
      <c r="E8" s="309">
        <v>3</v>
      </c>
      <c r="F8" s="309">
        <v>14</v>
      </c>
      <c r="G8" s="309">
        <v>0</v>
      </c>
      <c r="H8" s="309">
        <v>1</v>
      </c>
      <c r="I8" s="330">
        <v>0</v>
      </c>
      <c r="J8" s="26"/>
    </row>
    <row r="9" spans="1:11" ht="15.95" customHeight="1" x14ac:dyDescent="0.15">
      <c r="A9" s="326"/>
      <c r="B9" s="331" t="s">
        <v>122</v>
      </c>
      <c r="C9" s="328">
        <v>44</v>
      </c>
      <c r="D9" s="329">
        <v>2</v>
      </c>
      <c r="E9" s="309">
        <v>11</v>
      </c>
      <c r="F9" s="309">
        <v>28</v>
      </c>
      <c r="G9" s="309">
        <v>2</v>
      </c>
      <c r="H9" s="309">
        <v>1</v>
      </c>
      <c r="I9" s="330">
        <v>0</v>
      </c>
      <c r="J9" s="26"/>
    </row>
    <row r="10" spans="1:11" ht="15.95" customHeight="1" x14ac:dyDescent="0.15">
      <c r="A10" s="326"/>
      <c r="B10" s="331" t="s">
        <v>123</v>
      </c>
      <c r="C10" s="328">
        <v>11</v>
      </c>
      <c r="D10" s="329">
        <v>2</v>
      </c>
      <c r="E10" s="309">
        <v>1</v>
      </c>
      <c r="F10" s="309">
        <v>4</v>
      </c>
      <c r="G10" s="309">
        <v>1</v>
      </c>
      <c r="H10" s="309">
        <v>3</v>
      </c>
      <c r="I10" s="277">
        <v>0</v>
      </c>
      <c r="J10" s="26"/>
    </row>
    <row r="11" spans="1:11" ht="15.95" customHeight="1" x14ac:dyDescent="0.15">
      <c r="A11" s="326"/>
      <c r="B11" s="331" t="s">
        <v>124</v>
      </c>
      <c r="C11" s="329">
        <v>0</v>
      </c>
      <c r="D11" s="329">
        <v>0</v>
      </c>
      <c r="E11" s="309">
        <v>0</v>
      </c>
      <c r="F11" s="309">
        <v>0</v>
      </c>
      <c r="G11" s="309">
        <v>0</v>
      </c>
      <c r="H11" s="309">
        <v>0</v>
      </c>
      <c r="I11" s="330">
        <v>0</v>
      </c>
      <c r="J11" s="26"/>
    </row>
    <row r="12" spans="1:11" ht="15.95" customHeight="1" x14ac:dyDescent="0.15">
      <c r="A12" s="326"/>
      <c r="B12" s="331" t="s">
        <v>125</v>
      </c>
      <c r="C12" s="328">
        <v>2</v>
      </c>
      <c r="D12" s="329">
        <v>0</v>
      </c>
      <c r="E12" s="309">
        <v>0</v>
      </c>
      <c r="F12" s="309">
        <v>1</v>
      </c>
      <c r="G12" s="309">
        <v>1</v>
      </c>
      <c r="H12" s="309">
        <v>0</v>
      </c>
      <c r="I12" s="330">
        <v>0</v>
      </c>
      <c r="J12" s="26"/>
    </row>
    <row r="13" spans="1:11" ht="15.95" customHeight="1" x14ac:dyDescent="0.15">
      <c r="A13" s="326"/>
      <c r="B13" s="331" t="s">
        <v>126</v>
      </c>
      <c r="C13" s="328">
        <v>3</v>
      </c>
      <c r="D13" s="329">
        <v>0</v>
      </c>
      <c r="E13" s="309">
        <v>0</v>
      </c>
      <c r="F13" s="309">
        <v>0</v>
      </c>
      <c r="G13" s="309">
        <v>0</v>
      </c>
      <c r="H13" s="309">
        <v>3</v>
      </c>
      <c r="I13" s="330">
        <v>0</v>
      </c>
      <c r="J13" s="26"/>
    </row>
    <row r="14" spans="1:11" ht="15.95" customHeight="1" x14ac:dyDescent="0.15">
      <c r="A14" s="326"/>
      <c r="B14" s="331" t="s">
        <v>127</v>
      </c>
      <c r="C14" s="328">
        <v>7</v>
      </c>
      <c r="D14" s="329">
        <v>0</v>
      </c>
      <c r="E14" s="309">
        <v>0</v>
      </c>
      <c r="F14" s="309">
        <v>2</v>
      </c>
      <c r="G14" s="309">
        <v>1</v>
      </c>
      <c r="H14" s="309">
        <v>2</v>
      </c>
      <c r="I14" s="330">
        <v>2</v>
      </c>
      <c r="J14" s="26"/>
    </row>
    <row r="15" spans="1:11" ht="15.95" customHeight="1" x14ac:dyDescent="0.15">
      <c r="A15" s="326"/>
      <c r="B15" s="331" t="s">
        <v>128</v>
      </c>
      <c r="C15" s="329">
        <v>0</v>
      </c>
      <c r="D15" s="329">
        <v>0</v>
      </c>
      <c r="E15" s="309">
        <v>0</v>
      </c>
      <c r="F15" s="309">
        <v>0</v>
      </c>
      <c r="G15" s="309">
        <v>0</v>
      </c>
      <c r="H15" s="309">
        <v>0</v>
      </c>
      <c r="I15" s="330">
        <v>0</v>
      </c>
      <c r="J15" s="26"/>
    </row>
    <row r="16" spans="1:11" ht="15.95" customHeight="1" x14ac:dyDescent="0.15">
      <c r="A16" s="326"/>
      <c r="B16" s="331" t="s">
        <v>129</v>
      </c>
      <c r="C16" s="329">
        <v>0</v>
      </c>
      <c r="D16" s="329">
        <v>0</v>
      </c>
      <c r="E16" s="309">
        <v>0</v>
      </c>
      <c r="F16" s="309">
        <v>0</v>
      </c>
      <c r="G16" s="309">
        <v>0</v>
      </c>
      <c r="H16" s="309">
        <v>0</v>
      </c>
      <c r="I16" s="330">
        <v>0</v>
      </c>
      <c r="J16" s="26"/>
    </row>
    <row r="17" spans="1:11" s="71" customFormat="1" ht="15.95" customHeight="1" thickBot="1" x14ac:dyDescent="0.2">
      <c r="A17" s="332"/>
      <c r="B17" s="333" t="s">
        <v>130</v>
      </c>
      <c r="C17" s="334">
        <v>0</v>
      </c>
      <c r="D17" s="334">
        <v>0</v>
      </c>
      <c r="E17" s="335">
        <v>0</v>
      </c>
      <c r="F17" s="335">
        <v>0</v>
      </c>
      <c r="G17" s="335">
        <v>0</v>
      </c>
      <c r="H17" s="335">
        <v>0</v>
      </c>
      <c r="I17" s="336">
        <v>0</v>
      </c>
    </row>
    <row r="18" spans="1:11" ht="15" customHeight="1" x14ac:dyDescent="0.15">
      <c r="B18" s="26"/>
      <c r="C18" s="26"/>
      <c r="D18" s="26"/>
      <c r="E18" s="26"/>
      <c r="F18" s="26"/>
      <c r="I18" s="29" t="s">
        <v>231</v>
      </c>
      <c r="J18" s="26"/>
      <c r="K18" s="26"/>
    </row>
    <row r="19" spans="1:11" ht="15" customHeight="1" x14ac:dyDescent="0.15">
      <c r="B19" s="26"/>
      <c r="C19" s="26"/>
      <c r="D19" s="26"/>
      <c r="E19" s="26"/>
      <c r="F19" s="26"/>
      <c r="G19" s="26"/>
      <c r="H19" s="26"/>
      <c r="I19" s="26"/>
      <c r="J19" s="26"/>
      <c r="K19" s="26"/>
    </row>
    <row r="20" spans="1:11" ht="15" customHeight="1" thickBot="1" x14ac:dyDescent="0.2">
      <c r="A20" s="26" t="s">
        <v>350</v>
      </c>
      <c r="C20" s="26"/>
      <c r="D20" s="26"/>
      <c r="E20" s="26"/>
      <c r="F20" s="26"/>
      <c r="G20" s="26"/>
      <c r="H20" s="26"/>
      <c r="I20" s="29" t="s">
        <v>137</v>
      </c>
      <c r="J20" s="26"/>
      <c r="K20" s="26"/>
    </row>
    <row r="21" spans="1:11" ht="7.5" customHeight="1" thickBot="1" x14ac:dyDescent="0.2">
      <c r="A21" s="757" t="s">
        <v>138</v>
      </c>
      <c r="B21" s="757"/>
      <c r="C21" s="762" t="s">
        <v>316</v>
      </c>
      <c r="D21" s="86"/>
      <c r="E21" s="86"/>
      <c r="F21" s="86"/>
      <c r="G21" s="89"/>
      <c r="H21" s="750" t="s">
        <v>139</v>
      </c>
      <c r="I21" s="750"/>
      <c r="J21" s="68"/>
    </row>
    <row r="22" spans="1:11" ht="7.5" customHeight="1" thickBot="1" x14ac:dyDescent="0.2">
      <c r="A22" s="757"/>
      <c r="B22" s="757"/>
      <c r="C22" s="763"/>
      <c r="D22" s="765" t="s">
        <v>315</v>
      </c>
      <c r="E22" s="767" t="s">
        <v>317</v>
      </c>
      <c r="F22" s="99"/>
      <c r="G22" s="100"/>
      <c r="H22" s="750"/>
      <c r="I22" s="750"/>
      <c r="J22" s="68"/>
    </row>
    <row r="23" spans="1:11" ht="27" customHeight="1" x14ac:dyDescent="0.15">
      <c r="A23" s="757"/>
      <c r="B23" s="757"/>
      <c r="C23" s="764"/>
      <c r="D23" s="766"/>
      <c r="E23" s="768"/>
      <c r="F23" s="72" t="s">
        <v>140</v>
      </c>
      <c r="G23" s="34" t="s">
        <v>141</v>
      </c>
      <c r="H23" s="750"/>
      <c r="I23" s="750"/>
      <c r="J23" s="68"/>
    </row>
    <row r="24" spans="1:11" ht="15.95" customHeight="1" x14ac:dyDescent="0.15">
      <c r="A24" s="755" t="s">
        <v>142</v>
      </c>
      <c r="B24" s="756"/>
      <c r="C24" s="90">
        <v>156130</v>
      </c>
      <c r="D24" s="90">
        <v>138040</v>
      </c>
      <c r="E24" s="73">
        <v>18090</v>
      </c>
      <c r="F24" s="73">
        <v>2030</v>
      </c>
      <c r="G24" s="69">
        <v>16060</v>
      </c>
      <c r="H24" s="769">
        <v>100</v>
      </c>
      <c r="I24" s="770">
        <v>100</v>
      </c>
      <c r="J24" s="68"/>
    </row>
    <row r="25" spans="1:11" ht="15.95" customHeight="1" x14ac:dyDescent="0.15">
      <c r="A25" s="753" t="s">
        <v>143</v>
      </c>
      <c r="B25" s="754"/>
      <c r="C25" s="73">
        <v>44530</v>
      </c>
      <c r="D25" s="73">
        <v>40480</v>
      </c>
      <c r="E25" s="73">
        <v>4050</v>
      </c>
      <c r="F25" s="69">
        <v>0</v>
      </c>
      <c r="G25" s="69">
        <v>4050</v>
      </c>
      <c r="H25" s="760">
        <v>20</v>
      </c>
      <c r="I25" s="761">
        <v>20</v>
      </c>
      <c r="J25" s="68"/>
    </row>
    <row r="26" spans="1:11" ht="15.95" customHeight="1" x14ac:dyDescent="0.15">
      <c r="A26" s="753" t="s">
        <v>144</v>
      </c>
      <c r="B26" s="754"/>
      <c r="C26" s="73">
        <v>23690</v>
      </c>
      <c r="D26" s="73">
        <v>21060</v>
      </c>
      <c r="E26" s="73">
        <v>2620</v>
      </c>
      <c r="F26" s="73">
        <v>190</v>
      </c>
      <c r="G26" s="69">
        <v>2420</v>
      </c>
      <c r="H26" s="760">
        <v>10</v>
      </c>
      <c r="I26" s="761">
        <v>10</v>
      </c>
      <c r="J26" s="68"/>
    </row>
    <row r="27" spans="1:11" ht="15.95" customHeight="1" x14ac:dyDescent="0.15">
      <c r="A27" s="753" t="s">
        <v>145</v>
      </c>
      <c r="B27" s="754"/>
      <c r="C27" s="73">
        <v>50100</v>
      </c>
      <c r="D27" s="73">
        <v>45910</v>
      </c>
      <c r="E27" s="73">
        <v>4200</v>
      </c>
      <c r="F27" s="69">
        <v>0</v>
      </c>
      <c r="G27" s="69">
        <v>4180</v>
      </c>
      <c r="H27" s="760">
        <v>0</v>
      </c>
      <c r="I27" s="761" t="s">
        <v>243</v>
      </c>
      <c r="J27" s="68"/>
    </row>
    <row r="28" spans="1:11" ht="15.95" customHeight="1" x14ac:dyDescent="0.15">
      <c r="A28" s="753" t="s">
        <v>146</v>
      </c>
      <c r="B28" s="754"/>
      <c r="C28" s="73">
        <v>33120</v>
      </c>
      <c r="D28" s="73">
        <v>27940</v>
      </c>
      <c r="E28" s="73">
        <v>5180</v>
      </c>
      <c r="F28" s="73">
        <v>230</v>
      </c>
      <c r="G28" s="69">
        <v>4920</v>
      </c>
      <c r="H28" s="760">
        <v>30</v>
      </c>
      <c r="I28" s="761">
        <v>30</v>
      </c>
      <c r="J28" s="68"/>
    </row>
    <row r="29" spans="1:11" ht="15.95" customHeight="1" x14ac:dyDescent="0.15">
      <c r="A29" s="753" t="s">
        <v>147</v>
      </c>
      <c r="B29" s="754"/>
      <c r="C29" s="73">
        <v>24580</v>
      </c>
      <c r="D29" s="73">
        <v>21350</v>
      </c>
      <c r="E29" s="73">
        <v>3230</v>
      </c>
      <c r="F29" s="73">
        <v>270</v>
      </c>
      <c r="G29" s="69">
        <v>2950</v>
      </c>
      <c r="H29" s="760">
        <v>80</v>
      </c>
      <c r="I29" s="761">
        <v>80</v>
      </c>
      <c r="J29" s="68"/>
    </row>
    <row r="30" spans="1:11" ht="15.95" customHeight="1" x14ac:dyDescent="0.15">
      <c r="A30" s="753" t="s">
        <v>148</v>
      </c>
      <c r="B30" s="754"/>
      <c r="C30" s="73">
        <v>60480</v>
      </c>
      <c r="D30" s="73">
        <v>54770</v>
      </c>
      <c r="E30" s="73">
        <v>5710</v>
      </c>
      <c r="F30" s="73">
        <v>480</v>
      </c>
      <c r="G30" s="69">
        <v>5190</v>
      </c>
      <c r="H30" s="760">
        <v>120</v>
      </c>
      <c r="I30" s="761">
        <v>120</v>
      </c>
      <c r="J30" s="68"/>
    </row>
    <row r="31" spans="1:11" ht="15.95" customHeight="1" x14ac:dyDescent="0.15">
      <c r="A31" s="753" t="s">
        <v>149</v>
      </c>
      <c r="B31" s="754"/>
      <c r="C31" s="73">
        <v>25260</v>
      </c>
      <c r="D31" s="73">
        <v>23590</v>
      </c>
      <c r="E31" s="73">
        <v>1670</v>
      </c>
      <c r="F31" s="73">
        <v>250</v>
      </c>
      <c r="G31" s="69">
        <v>1280</v>
      </c>
      <c r="H31" s="760">
        <v>10</v>
      </c>
      <c r="I31" s="761">
        <v>10</v>
      </c>
      <c r="J31" s="68"/>
    </row>
    <row r="32" spans="1:11" ht="15.95" customHeight="1" x14ac:dyDescent="0.15">
      <c r="A32" s="753" t="s">
        <v>150</v>
      </c>
      <c r="B32" s="754"/>
      <c r="C32" s="73">
        <v>50270</v>
      </c>
      <c r="D32" s="73">
        <v>45050</v>
      </c>
      <c r="E32" s="73">
        <v>5220</v>
      </c>
      <c r="F32" s="69">
        <v>360</v>
      </c>
      <c r="G32" s="69">
        <v>4760</v>
      </c>
      <c r="H32" s="760">
        <v>70</v>
      </c>
      <c r="I32" s="761">
        <v>70</v>
      </c>
      <c r="J32" s="68"/>
    </row>
    <row r="33" spans="1:11" ht="15.95" customHeight="1" x14ac:dyDescent="0.15">
      <c r="A33" s="753" t="s">
        <v>151</v>
      </c>
      <c r="B33" s="754"/>
      <c r="C33" s="73">
        <v>26220</v>
      </c>
      <c r="D33" s="73">
        <v>22050</v>
      </c>
      <c r="E33" s="73">
        <v>4170</v>
      </c>
      <c r="F33" s="73">
        <v>670</v>
      </c>
      <c r="G33" s="69">
        <v>3500</v>
      </c>
      <c r="H33" s="760">
        <v>30</v>
      </c>
      <c r="I33" s="761">
        <v>30</v>
      </c>
      <c r="J33" s="68"/>
    </row>
    <row r="34" spans="1:11" ht="15.95" customHeight="1" thickBot="1" x14ac:dyDescent="0.2">
      <c r="A34" s="751" t="s">
        <v>152</v>
      </c>
      <c r="B34" s="752"/>
      <c r="C34" s="74">
        <v>17460</v>
      </c>
      <c r="D34" s="91">
        <v>14950</v>
      </c>
      <c r="E34" s="74">
        <v>2510</v>
      </c>
      <c r="F34" s="75">
        <v>0</v>
      </c>
      <c r="G34" s="75">
        <v>2490</v>
      </c>
      <c r="H34" s="758">
        <v>20</v>
      </c>
      <c r="I34" s="759">
        <v>20</v>
      </c>
      <c r="J34" s="68"/>
    </row>
    <row r="35" spans="1:11" ht="15" customHeight="1" x14ac:dyDescent="0.15">
      <c r="B35" s="26"/>
      <c r="C35" s="26"/>
      <c r="D35" s="26"/>
      <c r="E35" s="26"/>
      <c r="F35" s="26"/>
      <c r="H35" s="26"/>
      <c r="I35" s="29" t="s">
        <v>269</v>
      </c>
      <c r="J35" s="26"/>
      <c r="K35" s="26"/>
    </row>
    <row r="36" spans="1:11" ht="15.95" customHeight="1" x14ac:dyDescent="0.15">
      <c r="C36" s="26"/>
      <c r="D36" s="26"/>
      <c r="E36" s="26"/>
      <c r="F36" s="26"/>
      <c r="G36" s="26"/>
      <c r="H36" s="26"/>
      <c r="I36" s="26"/>
      <c r="J36" s="26"/>
      <c r="K36" s="26"/>
    </row>
    <row r="37" spans="1:11" ht="15.95" customHeight="1" x14ac:dyDescent="0.15">
      <c r="B37" s="26"/>
      <c r="C37" s="26"/>
      <c r="D37" s="26"/>
      <c r="E37" s="26"/>
      <c r="F37" s="26"/>
      <c r="G37" s="26"/>
      <c r="H37" s="26"/>
      <c r="I37" s="26"/>
      <c r="K37" s="26"/>
    </row>
  </sheetData>
  <sheetProtection sheet="1" objects="1" scenarios="1"/>
  <mergeCells count="30">
    <mergeCell ref="A2:B3"/>
    <mergeCell ref="H34:I34"/>
    <mergeCell ref="H33:I33"/>
    <mergeCell ref="H32:I32"/>
    <mergeCell ref="H30:I30"/>
    <mergeCell ref="H26:I26"/>
    <mergeCell ref="H31:I31"/>
    <mergeCell ref="H27:I27"/>
    <mergeCell ref="H29:I29"/>
    <mergeCell ref="H28:I28"/>
    <mergeCell ref="C21:C23"/>
    <mergeCell ref="D22:D23"/>
    <mergeCell ref="C2:C3"/>
    <mergeCell ref="E22:E23"/>
    <mergeCell ref="H25:I25"/>
    <mergeCell ref="H24:I24"/>
    <mergeCell ref="H21:I23"/>
    <mergeCell ref="A4:B4"/>
    <mergeCell ref="A34:B34"/>
    <mergeCell ref="A33:B33"/>
    <mergeCell ref="A32:B32"/>
    <mergeCell ref="A31:B31"/>
    <mergeCell ref="A30:B30"/>
    <mergeCell ref="A29:B29"/>
    <mergeCell ref="A28:B28"/>
    <mergeCell ref="A27:B27"/>
    <mergeCell ref="A26:B26"/>
    <mergeCell ref="A25:B25"/>
    <mergeCell ref="A24:B24"/>
    <mergeCell ref="A21:B23"/>
  </mergeCells>
  <phoneticPr fontId="7"/>
  <conditionalFormatting sqref="A4 A24:A34 C24:I34 C4:I4 A5:I17">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4" firstPageNumber="93" orientation="portrait" useFirstPageNumber="1" r:id="rId1"/>
  <headerFooter differentOddEven="1" scaleWithDoc="0" alignWithMargins="0">
    <oddHeader>&amp;LⅥ　建　設</oddHeader>
    <oddFooter>&amp;C&amp;11&amp;A</oddFooter>
    <evenHeader>&amp;RⅥ　建　設</evenHeader>
    <evenFooter>&amp;C&amp;11&amp;A</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M29"/>
  <sheetViews>
    <sheetView view="pageBreakPreview" zoomScaleNormal="100" zoomScaleSheetLayoutView="100" workbookViewId="0"/>
  </sheetViews>
  <sheetFormatPr defaultColWidth="10.28515625" defaultRowHeight="13.5" x14ac:dyDescent="0.15"/>
  <cols>
    <col min="1" max="2" width="1.5703125" style="3" customWidth="1"/>
    <col min="3" max="3" width="18.85546875" style="3" customWidth="1"/>
    <col min="4" max="4" width="9.7109375" style="3" customWidth="1"/>
    <col min="5" max="5" width="8.85546875" style="3" customWidth="1"/>
    <col min="6" max="6" width="8.5703125" style="3" customWidth="1"/>
    <col min="7" max="8" width="7.140625" style="3" customWidth="1"/>
    <col min="9" max="9" width="6" style="3" customWidth="1"/>
    <col min="10" max="10" width="8.42578125" style="3" customWidth="1"/>
    <col min="11" max="11" width="9.7109375" style="3" bestFit="1" customWidth="1"/>
    <col min="12" max="12" width="8.5703125" style="3" bestFit="1" customWidth="1"/>
    <col min="13" max="13" width="6.28515625" style="3" customWidth="1"/>
    <col min="14" max="16384" width="10.28515625" style="3"/>
  </cols>
  <sheetData>
    <row r="1" spans="1:13" ht="15" customHeight="1" thickBot="1" x14ac:dyDescent="0.2">
      <c r="A1" s="87" t="s">
        <v>351</v>
      </c>
      <c r="B1" s="87"/>
      <c r="C1" s="88"/>
      <c r="D1" s="88"/>
      <c r="E1" s="88"/>
      <c r="F1" s="88"/>
      <c r="G1" s="88"/>
      <c r="H1" s="88"/>
      <c r="I1" s="88"/>
      <c r="J1" s="4"/>
      <c r="K1" s="4"/>
      <c r="L1" s="4"/>
      <c r="M1" s="5" t="s">
        <v>137</v>
      </c>
    </row>
    <row r="2" spans="1:13" ht="24.95" customHeight="1" thickBot="1" x14ac:dyDescent="0.2">
      <c r="A2" s="793" t="s">
        <v>153</v>
      </c>
      <c r="B2" s="794"/>
      <c r="C2" s="795"/>
      <c r="D2" s="799" t="s">
        <v>112</v>
      </c>
      <c r="E2" s="799" t="s">
        <v>154</v>
      </c>
      <c r="F2" s="799"/>
      <c r="G2" s="801" t="s">
        <v>155</v>
      </c>
      <c r="H2" s="801"/>
      <c r="I2" s="801"/>
      <c r="J2" s="801"/>
      <c r="K2" s="801"/>
      <c r="L2" s="801"/>
      <c r="M2" s="802"/>
    </row>
    <row r="3" spans="1:13" ht="24.95" customHeight="1" thickBot="1" x14ac:dyDescent="0.2">
      <c r="A3" s="796"/>
      <c r="B3" s="797"/>
      <c r="C3" s="798"/>
      <c r="D3" s="800"/>
      <c r="E3" s="806" t="s">
        <v>93</v>
      </c>
      <c r="F3" s="808" t="s">
        <v>156</v>
      </c>
      <c r="G3" s="806" t="s">
        <v>113</v>
      </c>
      <c r="H3" s="803" t="s">
        <v>227</v>
      </c>
      <c r="I3" s="807" t="s">
        <v>157</v>
      </c>
      <c r="J3" s="807"/>
      <c r="K3" s="806" t="s">
        <v>78</v>
      </c>
      <c r="L3" s="806"/>
      <c r="M3" s="805" t="s">
        <v>70</v>
      </c>
    </row>
    <row r="4" spans="1:13" ht="24.95" customHeight="1" x14ac:dyDescent="0.15">
      <c r="A4" s="796"/>
      <c r="B4" s="797"/>
      <c r="C4" s="798"/>
      <c r="D4" s="800"/>
      <c r="E4" s="806"/>
      <c r="F4" s="808"/>
      <c r="G4" s="806"/>
      <c r="H4" s="804"/>
      <c r="I4" s="807"/>
      <c r="J4" s="807"/>
      <c r="K4" s="806"/>
      <c r="L4" s="806"/>
      <c r="M4" s="805"/>
    </row>
    <row r="5" spans="1:13" ht="20.100000000000001" customHeight="1" x14ac:dyDescent="0.15">
      <c r="A5" s="810" t="s">
        <v>316</v>
      </c>
      <c r="B5" s="811"/>
      <c r="C5" s="812"/>
      <c r="D5" s="15">
        <v>45910</v>
      </c>
      <c r="E5" s="15">
        <v>45710</v>
      </c>
      <c r="F5" s="15">
        <v>200</v>
      </c>
      <c r="G5" s="14">
        <v>180</v>
      </c>
      <c r="H5" s="15">
        <v>90</v>
      </c>
      <c r="I5" s="815">
        <v>45160</v>
      </c>
      <c r="J5" s="815"/>
      <c r="K5" s="815">
        <v>300</v>
      </c>
      <c r="L5" s="815"/>
      <c r="M5" s="17">
        <v>170</v>
      </c>
    </row>
    <row r="6" spans="1:13" ht="20.100000000000001" customHeight="1" x14ac:dyDescent="0.15">
      <c r="A6" s="107"/>
      <c r="B6" s="813" t="s">
        <v>270</v>
      </c>
      <c r="C6" s="814"/>
      <c r="D6" s="15">
        <v>1350</v>
      </c>
      <c r="E6" s="15">
        <v>1330</v>
      </c>
      <c r="F6" s="15">
        <v>20</v>
      </c>
      <c r="G6" s="14">
        <v>50</v>
      </c>
      <c r="H6" s="14">
        <v>0</v>
      </c>
      <c r="I6" s="809">
        <v>1250</v>
      </c>
      <c r="J6" s="809"/>
      <c r="K6" s="809">
        <v>0</v>
      </c>
      <c r="L6" s="809"/>
      <c r="M6" s="17">
        <v>50</v>
      </c>
    </row>
    <row r="7" spans="1:13" ht="20.100000000000001" customHeight="1" x14ac:dyDescent="0.15">
      <c r="A7" s="108"/>
      <c r="B7" s="813" t="s">
        <v>271</v>
      </c>
      <c r="C7" s="814"/>
      <c r="D7" s="15">
        <v>4690</v>
      </c>
      <c r="E7" s="15">
        <v>4640</v>
      </c>
      <c r="F7" s="15">
        <v>50</v>
      </c>
      <c r="G7" s="15">
        <v>20</v>
      </c>
      <c r="H7" s="15">
        <v>10</v>
      </c>
      <c r="I7" s="809">
        <v>4580</v>
      </c>
      <c r="J7" s="809"/>
      <c r="K7" s="809">
        <v>0</v>
      </c>
      <c r="L7" s="809"/>
      <c r="M7" s="17">
        <v>70</v>
      </c>
    </row>
    <row r="8" spans="1:13" ht="20.100000000000001" customHeight="1" x14ac:dyDescent="0.15">
      <c r="A8" s="108"/>
      <c r="B8" s="813" t="s">
        <v>272</v>
      </c>
      <c r="C8" s="814"/>
      <c r="D8" s="15">
        <v>8700</v>
      </c>
      <c r="E8" s="15">
        <v>8660</v>
      </c>
      <c r="F8" s="15">
        <v>40</v>
      </c>
      <c r="G8" s="14">
        <v>0</v>
      </c>
      <c r="H8" s="14">
        <v>0</v>
      </c>
      <c r="I8" s="809">
        <v>8640</v>
      </c>
      <c r="J8" s="809"/>
      <c r="K8" s="809">
        <v>60</v>
      </c>
      <c r="L8" s="809"/>
      <c r="M8" s="17">
        <v>10</v>
      </c>
    </row>
    <row r="9" spans="1:13" ht="20.100000000000001" customHeight="1" x14ac:dyDescent="0.15">
      <c r="A9" s="108"/>
      <c r="B9" s="813" t="s">
        <v>273</v>
      </c>
      <c r="C9" s="814"/>
      <c r="D9" s="15">
        <v>3990</v>
      </c>
      <c r="E9" s="15">
        <v>3990</v>
      </c>
      <c r="F9" s="18">
        <v>0</v>
      </c>
      <c r="G9" s="15">
        <v>40</v>
      </c>
      <c r="H9" s="14">
        <v>0</v>
      </c>
      <c r="I9" s="809">
        <v>3950</v>
      </c>
      <c r="J9" s="809"/>
      <c r="K9" s="809">
        <v>0</v>
      </c>
      <c r="L9" s="809"/>
      <c r="M9" s="17">
        <v>0</v>
      </c>
    </row>
    <row r="10" spans="1:13" ht="20.100000000000001" customHeight="1" x14ac:dyDescent="0.15">
      <c r="A10" s="108"/>
      <c r="B10" s="813" t="s">
        <v>274</v>
      </c>
      <c r="C10" s="814"/>
      <c r="D10" s="15">
        <v>4400</v>
      </c>
      <c r="E10" s="15">
        <v>4400</v>
      </c>
      <c r="F10" s="18">
        <v>0</v>
      </c>
      <c r="G10" s="14">
        <v>0</v>
      </c>
      <c r="H10" s="14">
        <v>0</v>
      </c>
      <c r="I10" s="809">
        <v>4400</v>
      </c>
      <c r="J10" s="809"/>
      <c r="K10" s="809">
        <v>0</v>
      </c>
      <c r="L10" s="809"/>
      <c r="M10" s="17">
        <v>0</v>
      </c>
    </row>
    <row r="11" spans="1:13" ht="20.100000000000001" customHeight="1" x14ac:dyDescent="0.15">
      <c r="A11" s="108"/>
      <c r="B11" s="813" t="s">
        <v>275</v>
      </c>
      <c r="C11" s="814"/>
      <c r="D11" s="15">
        <v>4570</v>
      </c>
      <c r="E11" s="15">
        <v>4540</v>
      </c>
      <c r="F11" s="15">
        <v>40</v>
      </c>
      <c r="G11" s="14">
        <v>0</v>
      </c>
      <c r="H11" s="15">
        <v>50</v>
      </c>
      <c r="I11" s="809">
        <v>4530</v>
      </c>
      <c r="J11" s="809"/>
      <c r="K11" s="809">
        <v>0</v>
      </c>
      <c r="L11" s="809"/>
      <c r="M11" s="17">
        <v>0</v>
      </c>
    </row>
    <row r="12" spans="1:13" ht="20.100000000000001" customHeight="1" x14ac:dyDescent="0.15">
      <c r="A12" s="108"/>
      <c r="B12" s="813" t="s">
        <v>276</v>
      </c>
      <c r="C12" s="814"/>
      <c r="D12" s="15">
        <v>3100</v>
      </c>
      <c r="E12" s="15">
        <v>3100</v>
      </c>
      <c r="F12" s="14">
        <v>0</v>
      </c>
      <c r="G12" s="14">
        <v>0</v>
      </c>
      <c r="H12" s="14">
        <v>0</v>
      </c>
      <c r="I12" s="809">
        <v>3100</v>
      </c>
      <c r="J12" s="809"/>
      <c r="K12" s="809">
        <v>0</v>
      </c>
      <c r="L12" s="809"/>
      <c r="M12" s="17">
        <v>0</v>
      </c>
    </row>
    <row r="13" spans="1:13" ht="20.100000000000001" customHeight="1" x14ac:dyDescent="0.15">
      <c r="A13" s="108"/>
      <c r="B13" s="813" t="s">
        <v>277</v>
      </c>
      <c r="C13" s="814"/>
      <c r="D13" s="15">
        <v>4120</v>
      </c>
      <c r="E13" s="15">
        <v>4120</v>
      </c>
      <c r="F13" s="14">
        <v>0</v>
      </c>
      <c r="G13" s="14">
        <v>0</v>
      </c>
      <c r="H13" s="14">
        <v>0</v>
      </c>
      <c r="I13" s="809">
        <v>4090</v>
      </c>
      <c r="J13" s="809"/>
      <c r="K13" s="809">
        <v>30</v>
      </c>
      <c r="L13" s="809"/>
      <c r="M13" s="17">
        <v>0</v>
      </c>
    </row>
    <row r="14" spans="1:13" ht="20.100000000000001" customHeight="1" thickBot="1" x14ac:dyDescent="0.2">
      <c r="A14" s="109"/>
      <c r="B14" s="816" t="s">
        <v>278</v>
      </c>
      <c r="C14" s="817"/>
      <c r="D14" s="16">
        <v>3400</v>
      </c>
      <c r="E14" s="16">
        <v>3380</v>
      </c>
      <c r="F14" s="16">
        <v>10</v>
      </c>
      <c r="G14" s="16">
        <v>20</v>
      </c>
      <c r="H14" s="16">
        <v>30</v>
      </c>
      <c r="I14" s="818">
        <v>3350</v>
      </c>
      <c r="J14" s="818"/>
      <c r="K14" s="818">
        <v>0</v>
      </c>
      <c r="L14" s="818"/>
      <c r="M14" s="19">
        <v>0</v>
      </c>
    </row>
    <row r="15" spans="1:13" ht="15" customHeight="1" x14ac:dyDescent="0.15">
      <c r="A15" s="6" t="s">
        <v>328</v>
      </c>
      <c r="B15" s="6"/>
      <c r="C15" s="4"/>
      <c r="D15" s="4"/>
      <c r="E15" s="4"/>
      <c r="F15" s="4"/>
      <c r="G15" s="4"/>
      <c r="H15" s="4"/>
      <c r="I15" s="4"/>
      <c r="J15" s="4"/>
      <c r="K15" s="4"/>
      <c r="L15" s="4"/>
      <c r="M15" s="20" t="s">
        <v>269</v>
      </c>
    </row>
    <row r="16" spans="1:13" ht="15" customHeight="1" x14ac:dyDescent="0.15">
      <c r="A16" s="6"/>
      <c r="B16" s="6"/>
      <c r="C16" s="4"/>
      <c r="D16" s="4"/>
      <c r="E16" s="4"/>
      <c r="F16" s="4"/>
      <c r="G16" s="4"/>
      <c r="H16" s="4"/>
      <c r="I16" s="4"/>
      <c r="J16" s="4"/>
      <c r="K16" s="4"/>
      <c r="L16" s="4"/>
      <c r="M16" s="4"/>
    </row>
    <row r="17" spans="1:13" ht="15" customHeight="1" thickBot="1" x14ac:dyDescent="0.2">
      <c r="A17" s="21" t="s">
        <v>352</v>
      </c>
      <c r="B17" s="21"/>
      <c r="C17" s="4"/>
      <c r="D17" s="4"/>
      <c r="E17" s="4"/>
      <c r="F17" s="4"/>
      <c r="G17" s="4"/>
      <c r="H17" s="4"/>
      <c r="I17" s="4"/>
      <c r="J17" s="4"/>
      <c r="K17" s="4"/>
      <c r="L17" s="4"/>
      <c r="M17" s="5" t="s">
        <v>137</v>
      </c>
    </row>
    <row r="18" spans="1:13" ht="6.75" customHeight="1" x14ac:dyDescent="0.15">
      <c r="A18" s="779" t="s">
        <v>158</v>
      </c>
      <c r="B18" s="780"/>
      <c r="C18" s="781"/>
      <c r="D18" s="789" t="s">
        <v>135</v>
      </c>
      <c r="E18" s="788"/>
      <c r="F18" s="788"/>
      <c r="G18" s="788"/>
      <c r="H18" s="788"/>
      <c r="I18" s="788"/>
      <c r="J18" s="788"/>
      <c r="K18" s="788"/>
      <c r="L18" s="788"/>
      <c r="M18" s="92"/>
    </row>
    <row r="19" spans="1:13" ht="16.5" customHeight="1" thickBot="1" x14ac:dyDescent="0.2">
      <c r="A19" s="782"/>
      <c r="B19" s="783"/>
      <c r="C19" s="784"/>
      <c r="D19" s="790"/>
      <c r="E19" s="792" t="s">
        <v>159</v>
      </c>
      <c r="F19" s="792"/>
      <c r="G19" s="792" t="s">
        <v>160</v>
      </c>
      <c r="H19" s="792"/>
      <c r="I19" s="792" t="s">
        <v>131</v>
      </c>
      <c r="J19" s="792"/>
      <c r="K19" s="792"/>
      <c r="L19" s="792"/>
      <c r="M19" s="771" t="s">
        <v>318</v>
      </c>
    </row>
    <row r="20" spans="1:13" ht="30" customHeight="1" x14ac:dyDescent="0.15">
      <c r="A20" s="785"/>
      <c r="B20" s="786"/>
      <c r="C20" s="787"/>
      <c r="D20" s="791"/>
      <c r="E20" s="101" t="s">
        <v>323</v>
      </c>
      <c r="F20" s="102" t="s">
        <v>324</v>
      </c>
      <c r="G20" s="101" t="s">
        <v>323</v>
      </c>
      <c r="H20" s="102" t="s">
        <v>324</v>
      </c>
      <c r="I20" s="103" t="s">
        <v>323</v>
      </c>
      <c r="J20" s="104" t="s">
        <v>325</v>
      </c>
      <c r="K20" s="105" t="s">
        <v>326</v>
      </c>
      <c r="L20" s="106" t="s">
        <v>327</v>
      </c>
      <c r="M20" s="772"/>
    </row>
    <row r="21" spans="1:13" ht="20.100000000000001" customHeight="1" x14ac:dyDescent="0.15">
      <c r="A21" s="777" t="s">
        <v>161</v>
      </c>
      <c r="B21" s="778"/>
      <c r="C21" s="774"/>
      <c r="D21" s="22">
        <v>45710</v>
      </c>
      <c r="E21" s="77">
        <v>4020</v>
      </c>
      <c r="F21" s="77">
        <v>7650</v>
      </c>
      <c r="G21" s="77">
        <v>230</v>
      </c>
      <c r="H21" s="77">
        <v>60</v>
      </c>
      <c r="I21" s="77">
        <v>20</v>
      </c>
      <c r="J21" s="77">
        <v>3480</v>
      </c>
      <c r="K21" s="77">
        <v>21070</v>
      </c>
      <c r="L21" s="77">
        <v>8670</v>
      </c>
      <c r="M21" s="23">
        <v>510</v>
      </c>
    </row>
    <row r="22" spans="1:13" ht="20.100000000000001" customHeight="1" x14ac:dyDescent="0.15">
      <c r="A22" s="7"/>
      <c r="B22" s="775" t="s">
        <v>162</v>
      </c>
      <c r="C22" s="776"/>
      <c r="D22" s="24">
        <v>18780</v>
      </c>
      <c r="E22" s="78">
        <v>3330</v>
      </c>
      <c r="F22" s="78">
        <v>6910</v>
      </c>
      <c r="G22" s="78">
        <v>70</v>
      </c>
      <c r="H22" s="78">
        <v>40</v>
      </c>
      <c r="I22" s="79">
        <v>0</v>
      </c>
      <c r="J22" s="78">
        <v>1490</v>
      </c>
      <c r="K22" s="78">
        <v>2500</v>
      </c>
      <c r="L22" s="78">
        <v>4130</v>
      </c>
      <c r="M22" s="17">
        <v>300</v>
      </c>
    </row>
    <row r="23" spans="1:13" ht="20.100000000000001" customHeight="1" x14ac:dyDescent="0.15">
      <c r="A23" s="7"/>
      <c r="B23" s="773" t="s">
        <v>234</v>
      </c>
      <c r="C23" s="774"/>
      <c r="D23" s="24">
        <v>25260</v>
      </c>
      <c r="E23" s="78">
        <v>240</v>
      </c>
      <c r="F23" s="78">
        <v>190</v>
      </c>
      <c r="G23" s="78">
        <v>70</v>
      </c>
      <c r="H23" s="78">
        <v>0</v>
      </c>
      <c r="I23" s="78">
        <v>20</v>
      </c>
      <c r="J23" s="78">
        <v>1970</v>
      </c>
      <c r="K23" s="78">
        <v>18180</v>
      </c>
      <c r="L23" s="78">
        <v>4530</v>
      </c>
      <c r="M23" s="17">
        <v>50</v>
      </c>
    </row>
    <row r="24" spans="1:13" ht="20.100000000000001" customHeight="1" x14ac:dyDescent="0.15">
      <c r="A24" s="8"/>
      <c r="B24" s="97"/>
      <c r="C24" s="94" t="s">
        <v>319</v>
      </c>
      <c r="D24" s="24">
        <v>1420</v>
      </c>
      <c r="E24" s="78">
        <v>0</v>
      </c>
      <c r="F24" s="78">
        <v>0</v>
      </c>
      <c r="G24" s="78">
        <v>0</v>
      </c>
      <c r="H24" s="78">
        <v>0</v>
      </c>
      <c r="I24" s="78">
        <v>0</v>
      </c>
      <c r="J24" s="78">
        <v>0</v>
      </c>
      <c r="K24" s="78">
        <v>780</v>
      </c>
      <c r="L24" s="78">
        <v>640</v>
      </c>
      <c r="M24" s="17">
        <v>0</v>
      </c>
    </row>
    <row r="25" spans="1:13" ht="20.100000000000001" customHeight="1" x14ac:dyDescent="0.15">
      <c r="A25" s="8"/>
      <c r="B25" s="97"/>
      <c r="C25" s="95" t="s">
        <v>320</v>
      </c>
      <c r="D25" s="24">
        <v>0</v>
      </c>
      <c r="E25" s="78">
        <v>0</v>
      </c>
      <c r="F25" s="78">
        <v>0</v>
      </c>
      <c r="G25" s="78">
        <v>0</v>
      </c>
      <c r="H25" s="78">
        <v>0</v>
      </c>
      <c r="I25" s="78">
        <v>0</v>
      </c>
      <c r="J25" s="78">
        <v>0</v>
      </c>
      <c r="K25" s="78">
        <v>0</v>
      </c>
      <c r="L25" s="78">
        <v>0</v>
      </c>
      <c r="M25" s="17">
        <v>0</v>
      </c>
    </row>
    <row r="26" spans="1:13" ht="20.100000000000001" customHeight="1" x14ac:dyDescent="0.15">
      <c r="A26" s="8"/>
      <c r="B26" s="97"/>
      <c r="C26" s="93" t="s">
        <v>321</v>
      </c>
      <c r="D26" s="24">
        <v>23370</v>
      </c>
      <c r="E26" s="78">
        <v>240</v>
      </c>
      <c r="F26" s="78">
        <v>190</v>
      </c>
      <c r="G26" s="78">
        <v>70</v>
      </c>
      <c r="H26" s="78">
        <v>0</v>
      </c>
      <c r="I26" s="78">
        <v>20</v>
      </c>
      <c r="J26" s="78">
        <v>1970</v>
      </c>
      <c r="K26" s="78">
        <v>17370</v>
      </c>
      <c r="L26" s="78">
        <v>3460</v>
      </c>
      <c r="M26" s="17">
        <v>50</v>
      </c>
    </row>
    <row r="27" spans="1:13" ht="20.100000000000001" customHeight="1" thickBot="1" x14ac:dyDescent="0.2">
      <c r="A27" s="9"/>
      <c r="B27" s="98"/>
      <c r="C27" s="96" t="s">
        <v>322</v>
      </c>
      <c r="D27" s="25">
        <v>470</v>
      </c>
      <c r="E27" s="80">
        <v>0</v>
      </c>
      <c r="F27" s="80">
        <v>0</v>
      </c>
      <c r="G27" s="81">
        <v>0</v>
      </c>
      <c r="H27" s="80">
        <v>0</v>
      </c>
      <c r="I27" s="80">
        <v>0</v>
      </c>
      <c r="J27" s="80">
        <v>0</v>
      </c>
      <c r="K27" s="80">
        <v>40</v>
      </c>
      <c r="L27" s="80">
        <v>440</v>
      </c>
      <c r="M27" s="19">
        <v>0</v>
      </c>
    </row>
    <row r="28" spans="1:13" ht="15" customHeight="1" x14ac:dyDescent="0.15">
      <c r="C28" s="4" t="s">
        <v>163</v>
      </c>
      <c r="D28" s="4"/>
      <c r="E28" s="4"/>
      <c r="F28" s="4"/>
      <c r="G28" s="4"/>
      <c r="H28" s="4"/>
      <c r="I28" s="4"/>
      <c r="J28" s="4"/>
      <c r="K28" s="4"/>
      <c r="L28" s="4"/>
      <c r="M28" s="20" t="s">
        <v>269</v>
      </c>
    </row>
    <row r="29" spans="1:13" x14ac:dyDescent="0.15">
      <c r="C29" s="10" t="s">
        <v>236</v>
      </c>
      <c r="D29" s="10"/>
      <c r="E29" s="10"/>
      <c r="F29" s="10"/>
      <c r="G29" s="10"/>
      <c r="H29" s="10"/>
      <c r="I29" s="10"/>
      <c r="J29" s="10"/>
      <c r="K29" s="10"/>
      <c r="L29" s="10"/>
      <c r="M29" s="10"/>
    </row>
  </sheetData>
  <sheetProtection sheet="1" objects="1" scenarios="1"/>
  <mergeCells count="53">
    <mergeCell ref="B14:C14"/>
    <mergeCell ref="K13:L13"/>
    <mergeCell ref="I6:J6"/>
    <mergeCell ref="K6:L6"/>
    <mergeCell ref="I14:J14"/>
    <mergeCell ref="K14:L14"/>
    <mergeCell ref="I12:J12"/>
    <mergeCell ref="K12:L12"/>
    <mergeCell ref="K11:L11"/>
    <mergeCell ref="K7:L7"/>
    <mergeCell ref="I11:J11"/>
    <mergeCell ref="B13:C13"/>
    <mergeCell ref="B12:C12"/>
    <mergeCell ref="B11:C11"/>
    <mergeCell ref="B10:C10"/>
    <mergeCell ref="I13:J13"/>
    <mergeCell ref="I7:J7"/>
    <mergeCell ref="I9:J9"/>
    <mergeCell ref="I10:J10"/>
    <mergeCell ref="K10:L10"/>
    <mergeCell ref="A5:C5"/>
    <mergeCell ref="B8:C8"/>
    <mergeCell ref="I8:J8"/>
    <mergeCell ref="K8:L8"/>
    <mergeCell ref="K9:L9"/>
    <mergeCell ref="B9:C9"/>
    <mergeCell ref="B6:C6"/>
    <mergeCell ref="B7:C7"/>
    <mergeCell ref="I5:J5"/>
    <mergeCell ref="K5:L5"/>
    <mergeCell ref="A2:C4"/>
    <mergeCell ref="D2:D4"/>
    <mergeCell ref="E2:F2"/>
    <mergeCell ref="G2:M2"/>
    <mergeCell ref="H3:H4"/>
    <mergeCell ref="M3:M4"/>
    <mergeCell ref="E3:E4"/>
    <mergeCell ref="K3:L4"/>
    <mergeCell ref="I3:J4"/>
    <mergeCell ref="F3:F4"/>
    <mergeCell ref="G3:G4"/>
    <mergeCell ref="M19:M20"/>
    <mergeCell ref="B23:C23"/>
    <mergeCell ref="B22:C22"/>
    <mergeCell ref="A21:C21"/>
    <mergeCell ref="A18:C20"/>
    <mergeCell ref="I18:L18"/>
    <mergeCell ref="D18:D20"/>
    <mergeCell ref="E18:F18"/>
    <mergeCell ref="G18:H18"/>
    <mergeCell ref="E19:F19"/>
    <mergeCell ref="G19:H19"/>
    <mergeCell ref="I19:L19"/>
  </mergeCells>
  <phoneticPr fontId="7"/>
  <conditionalFormatting sqref="C21:M21 C24:M27 D22:M23 A22:B23 A5:I5 K5:K14 M5:M14 B6:B14 D6:I14">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93" orientation="portrait" useFirstPageNumber="1" r:id="rId1"/>
  <headerFooter differentOddEven="1" scaleWithDoc="0" alignWithMargins="0">
    <oddHeader>&amp;LⅥ　建　設</oddHeader>
    <oddFooter>&amp;C&amp;11&amp;A</oddFooter>
    <evenHeader>&amp;RⅥ　建　設</evenHeader>
    <evenFooter>&amp;C&amp;11&amp;A</evenFooter>
  </headerFooter>
</worksheet>
</file>

<file path=docProps/app.xml><?xml version="1.0" encoding="utf-8"?>
<Properties xmlns="http://schemas.openxmlformats.org/officeDocument/2006/extended-properties" xmlns:vt="http://schemas.openxmlformats.org/officeDocument/2006/docPropsVTypes">
  <TotalTime>86</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－86－</vt:lpstr>
      <vt:lpstr>－87－</vt:lpstr>
      <vt:lpstr>－88－</vt:lpstr>
      <vt:lpstr>－89－</vt:lpstr>
      <vt:lpstr>－90－</vt:lpstr>
      <vt:lpstr>－91－</vt:lpstr>
      <vt:lpstr>－92－</vt:lpstr>
      <vt:lpstr>－93－</vt:lpstr>
      <vt:lpstr>－94－</vt:lpstr>
      <vt:lpstr>グラフ</vt:lpstr>
      <vt:lpstr>'－86－'!Print_Area</vt:lpstr>
      <vt:lpstr>'－88－'!Print_Area</vt:lpstr>
      <vt:lpstr>'－89－'!Print_Area</vt:lpstr>
      <vt:lpstr>'－91－'!Print_Area</vt:lpstr>
      <vt:lpstr>'－93－'!Print_Area</vt:lpstr>
      <vt:lpstr>'－94－'!Print_Area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仲里 直子</cp:lastModifiedBy>
  <cp:revision>6</cp:revision>
  <cp:lastPrinted>2025-05-28T07:10:42Z</cp:lastPrinted>
  <dcterms:created xsi:type="dcterms:W3CDTF">2002-03-19T05:03:05Z</dcterms:created>
  <dcterms:modified xsi:type="dcterms:W3CDTF">2025-07-16T00:56:27Z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