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6.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mc:AlternateContent xmlns:mc="http://schemas.openxmlformats.org/markup-compatibility/2006">
    <mc:Choice Requires="x15">
      <x15ac:absPath xmlns:x15ac="http://schemas.microsoft.com/office/spreadsheetml/2010/11/ac" url="\\10.160.129.51\fs\section\企-企画課\統計係\01_統計\03_統計うらそえ\令和５年版統計うらそえ\6_公式サイト掲載用データ\Excel\"/>
    </mc:Choice>
  </mc:AlternateContent>
  <xr:revisionPtr revIDLastSave="0" documentId="13_ncr:1_{CB8393A7-4135-4BF8-81C6-0C8A4A920FE8}" xr6:coauthVersionLast="47" xr6:coauthVersionMax="47" xr10:uidLastSave="{00000000-0000-0000-0000-000000000000}"/>
  <bookViews>
    <workbookView xWindow="20370" yWindow="-2340" windowWidth="19440" windowHeight="15000" tabRatio="601" firstSheet="8" activeTab="15" xr2:uid="{00000000-000D-0000-FFFF-FFFF00000000}"/>
  </bookViews>
  <sheets>
    <sheet name="－39－" sheetId="14" r:id="rId1"/>
    <sheet name="－40－" sheetId="2" r:id="rId2"/>
    <sheet name="－41－" sheetId="18" r:id="rId3"/>
    <sheet name="－42－" sheetId="3" r:id="rId4"/>
    <sheet name="－43－" sheetId="4" r:id="rId5"/>
    <sheet name="－44－" sheetId="21" r:id="rId6"/>
    <sheet name="－45－" sheetId="6" r:id="rId7"/>
    <sheet name="－46－" sheetId="7" r:id="rId8"/>
    <sheet name="－47－" sheetId="19" r:id="rId9"/>
    <sheet name="－48－" sheetId="8" r:id="rId10"/>
    <sheet name="－49－" sheetId="9" r:id="rId11"/>
    <sheet name="－50－" sheetId="10" r:id="rId12"/>
    <sheet name="－51－" sheetId="17" r:id="rId13"/>
    <sheet name="－52－" sheetId="15" r:id="rId14"/>
    <sheet name="－53－" sheetId="11" r:id="rId15"/>
    <sheet name="－54－" sheetId="12" r:id="rId16"/>
    <sheet name="グラフ" sheetId="22" r:id="rId17"/>
  </sheets>
  <definedNames>
    <definedName name="_xlnm.Print_Area" localSheetId="0">'－39－'!$A$1:$J$46</definedName>
    <definedName name="_xlnm.Print_Area" localSheetId="1">'－40－'!$A$1:$H$46</definedName>
    <definedName name="_xlnm.Print_Area" localSheetId="2">'－41－'!$I$1:$P$46</definedName>
    <definedName name="_xlnm.Print_Area" localSheetId="3">'－42－'!$A$1:$K$55</definedName>
    <definedName name="_xlnm.Print_Area" localSheetId="4">'－43－'!$A$1:$H$27</definedName>
    <definedName name="_xlnm.Print_Area" localSheetId="5">'－44－'!$A$1:$K$53</definedName>
    <definedName name="_xlnm.Print_Area" localSheetId="7">'－46－'!$A$1:$M$52</definedName>
    <definedName name="_xlnm.Print_Area" localSheetId="8">'－47－'!$N$1:$X$52</definedName>
    <definedName name="_xlnm.Print_Area" localSheetId="9">'－48－'!$A$1:$G$27</definedName>
    <definedName name="_xlnm.Print_Area" localSheetId="10">'－49－'!$A$1:$N$47</definedName>
    <definedName name="_xlnm.Print_Area" localSheetId="11">'－50－'!$A$1:$K$39</definedName>
    <definedName name="_xlnm.Print_Area" localSheetId="12">'－51－'!$M$1:$W$39</definedName>
    <definedName name="_xlnm.Print_Area" localSheetId="13">'－52－'!$A$1:$J$33</definedName>
    <definedName name="_xlnm.Print_Area" localSheetId="14">'－53－'!$J$1:$R$33</definedName>
    <definedName name="_xlnm.Print_Area" localSheetId="15">'－54－'!$A$1:$K$35</definedName>
    <definedName name="_xlnm.Print_Area" localSheetId="16">グラフ!$A$1:$F$244</definedName>
  </definedNames>
  <calcPr calcId="191029"/>
</workbook>
</file>

<file path=xl/calcChain.xml><?xml version="1.0" encoding="utf-8"?>
<calcChain xmlns="http://schemas.openxmlformats.org/spreadsheetml/2006/main">
  <c r="I157" i="22" l="1"/>
  <c r="H5" i="22" l="1"/>
  <c r="I188" i="22" l="1"/>
  <c r="I158" i="22"/>
  <c r="J157" i="22"/>
  <c r="I135" i="22"/>
  <c r="H103" i="22"/>
  <c r="H102" i="22"/>
  <c r="H101" i="22"/>
  <c r="H100" i="22"/>
  <c r="H99" i="22"/>
  <c r="H98" i="22"/>
  <c r="H97" i="22"/>
  <c r="H96" i="22"/>
  <c r="H95" i="22"/>
  <c r="H94" i="22"/>
  <c r="H104" i="22"/>
  <c r="I17" i="22"/>
  <c r="I37" i="22" l="1"/>
  <c r="I104" i="22" l="1"/>
  <c r="I45" i="22" l="1"/>
  <c r="I43" i="22"/>
  <c r="I44" i="22" l="1"/>
  <c r="I38" i="22"/>
  <c r="I39" i="22" l="1"/>
  <c r="K199" i="22" l="1"/>
  <c r="J199" i="22"/>
  <c r="I199" i="22"/>
  <c r="K198" i="22"/>
  <c r="J198" i="22"/>
  <c r="I198" i="22"/>
  <c r="K190" i="22"/>
  <c r="J190" i="22"/>
  <c r="I190" i="22"/>
  <c r="K189" i="22"/>
  <c r="J189" i="22"/>
  <c r="I189" i="22"/>
  <c r="K188" i="22"/>
  <c r="J188" i="22"/>
  <c r="P290" i="22"/>
  <c r="O289" i="22"/>
  <c r="O292" i="22" s="1"/>
  <c r="N289" i="22"/>
  <c r="N292" i="22" s="1"/>
  <c r="J158" i="22"/>
  <c r="K135" i="22"/>
  <c r="J135" i="22"/>
  <c r="K134" i="22"/>
  <c r="J134" i="22"/>
  <c r="I134" i="22"/>
  <c r="K133" i="22"/>
  <c r="J133" i="22"/>
  <c r="I133" i="22"/>
  <c r="K132" i="22"/>
  <c r="J132" i="22"/>
  <c r="I132" i="22"/>
  <c r="K131" i="22"/>
  <c r="J131" i="22"/>
  <c r="I131" i="22"/>
  <c r="K130" i="22"/>
  <c r="J130" i="22"/>
  <c r="I130" i="22"/>
  <c r="K129" i="22"/>
  <c r="J129" i="22"/>
  <c r="I129" i="22"/>
  <c r="K128" i="22"/>
  <c r="J128" i="22"/>
  <c r="I128" i="22"/>
  <c r="K127" i="22"/>
  <c r="J127" i="22"/>
  <c r="I127" i="22"/>
  <c r="K126" i="22"/>
  <c r="J126" i="22"/>
  <c r="I126" i="22"/>
  <c r="P289" i="22" l="1"/>
  <c r="P292" i="22" s="1"/>
  <c r="I103" i="22" l="1"/>
  <c r="J103" i="22"/>
  <c r="K103" i="22"/>
  <c r="L103" i="22"/>
  <c r="L102" i="22"/>
  <c r="K102" i="22"/>
  <c r="J102" i="22"/>
  <c r="I102" i="22"/>
  <c r="L101" i="22"/>
  <c r="K101" i="22"/>
  <c r="J101" i="22"/>
  <c r="I101" i="22"/>
  <c r="L100" i="22"/>
  <c r="K100" i="22"/>
  <c r="J100" i="22"/>
  <c r="I100" i="22"/>
  <c r="L99" i="22"/>
  <c r="K99" i="22"/>
  <c r="J99" i="22"/>
  <c r="I99" i="22"/>
  <c r="L98" i="22"/>
  <c r="K98" i="22"/>
  <c r="J98" i="22"/>
  <c r="I98" i="22"/>
  <c r="L97" i="22"/>
  <c r="K97" i="22"/>
  <c r="J97" i="22"/>
  <c r="I97" i="22"/>
  <c r="L96" i="22"/>
  <c r="K96" i="22"/>
  <c r="J96" i="22"/>
  <c r="I96" i="22"/>
  <c r="L95" i="22"/>
  <c r="K95" i="22"/>
  <c r="J95" i="22"/>
  <c r="I95" i="22"/>
  <c r="L94" i="22"/>
  <c r="K94" i="22"/>
  <c r="J94" i="22"/>
  <c r="I94" i="22"/>
  <c r="I29" i="22"/>
  <c r="I28" i="22"/>
  <c r="I27" i="22"/>
  <c r="I26" i="22"/>
  <c r="I25" i="22"/>
  <c r="I24" i="22"/>
  <c r="I23" i="22"/>
  <c r="I22" i="22"/>
  <c r="I21" i="22"/>
  <c r="I20" i="22"/>
  <c r="I19" i="22"/>
  <c r="I18" i="22"/>
  <c r="J14" i="22"/>
  <c r="I14" i="22"/>
  <c r="H14" i="22"/>
  <c r="J13" i="22"/>
  <c r="I13" i="22"/>
  <c r="H13" i="22"/>
  <c r="J12" i="22"/>
  <c r="I12" i="22"/>
  <c r="H12" i="22"/>
  <c r="J11" i="22"/>
  <c r="I11" i="22"/>
  <c r="H11" i="22"/>
  <c r="J10" i="22"/>
  <c r="I10" i="22"/>
  <c r="H10" i="22"/>
  <c r="J9" i="22"/>
  <c r="I9" i="22"/>
  <c r="H9" i="22"/>
  <c r="J8" i="22"/>
  <c r="I8" i="22"/>
  <c r="H8" i="22"/>
  <c r="J7" i="22"/>
  <c r="I7" i="22"/>
  <c r="H7" i="22"/>
  <c r="J6" i="22"/>
  <c r="I6" i="22"/>
  <c r="H6" i="22"/>
  <c r="J5" i="22"/>
  <c r="I5" i="22"/>
  <c r="K3" i="22"/>
  <c r="K87" i="22" l="1"/>
  <c r="L5" i="22"/>
  <c r="M5" i="22" s="1"/>
  <c r="K5" i="22" s="1"/>
  <c r="L9" i="22"/>
  <c r="L11" i="22"/>
  <c r="L10" i="22"/>
  <c r="L14" i="22"/>
  <c r="L6" i="22"/>
  <c r="K81" i="22"/>
  <c r="J81" i="22"/>
  <c r="L12" i="22"/>
  <c r="J82" i="22"/>
  <c r="J83" i="22"/>
  <c r="J84" i="22"/>
  <c r="J85" i="22"/>
  <c r="J86" i="22"/>
  <c r="J87" i="22"/>
  <c r="J88" i="22"/>
  <c r="J89" i="22"/>
  <c r="L7" i="22"/>
  <c r="L13" i="22"/>
  <c r="K82" i="22"/>
  <c r="K83" i="22"/>
  <c r="K84" i="22"/>
  <c r="K85" i="22"/>
  <c r="K86" i="22"/>
  <c r="K88" i="22"/>
  <c r="K89" i="22"/>
  <c r="I46" i="22"/>
  <c r="J90" i="22"/>
  <c r="K90" i="22"/>
  <c r="L8" i="22"/>
  <c r="I31" i="22"/>
  <c r="I40" i="22"/>
  <c r="J38" i="22" s="1"/>
  <c r="I86" i="22" l="1"/>
  <c r="M9" i="22"/>
  <c r="K9" i="22" s="1"/>
  <c r="M10" i="22"/>
  <c r="K10" i="22" s="1"/>
  <c r="M11" i="22"/>
  <c r="K11" i="22" s="1"/>
  <c r="M14" i="22"/>
  <c r="K14" i="22" s="1"/>
  <c r="I85" i="22"/>
  <c r="M12" i="22"/>
  <c r="K12" i="22" s="1"/>
  <c r="M6" i="22"/>
  <c r="K6" i="22" s="1"/>
  <c r="J44" i="22"/>
  <c r="J46" i="22"/>
  <c r="J45" i="22"/>
  <c r="I89" i="22"/>
  <c r="M7" i="22"/>
  <c r="K7" i="22" s="1"/>
  <c r="I87" i="22"/>
  <c r="I82" i="22"/>
  <c r="I84" i="22"/>
  <c r="I88" i="22"/>
  <c r="I83" i="22"/>
  <c r="I81" i="22"/>
  <c r="M8" i="22"/>
  <c r="K8" i="22" s="1"/>
  <c r="M13" i="22"/>
  <c r="K13" i="22" s="1"/>
  <c r="J41" i="22"/>
  <c r="J39" i="22"/>
  <c r="J40" i="22"/>
  <c r="J47" i="22"/>
  <c r="I90" i="22"/>
  <c r="L104" i="22" l="1"/>
  <c r="K104" i="22"/>
  <c r="J104" i="22"/>
  <c r="J91" i="22" s="1"/>
  <c r="K91" i="22" l="1"/>
  <c r="I91" i="22" s="1"/>
</calcChain>
</file>

<file path=xl/sharedStrings.xml><?xml version="1.0" encoding="utf-8"?>
<sst xmlns="http://schemas.openxmlformats.org/spreadsheetml/2006/main" count="1385" uniqueCount="646">
  <si>
    <t>　　（6）  住民登録人口の推移　（P39参照）</t>
    <rPh sb="21" eb="23">
      <t>サンショウ</t>
    </rPh>
    <phoneticPr fontId="12"/>
  </si>
  <si>
    <t>　　　　（7）  国籍別外国人登録数　（P44参照）</t>
    <rPh sb="9" eb="11">
      <t>コクセキ</t>
    </rPh>
    <rPh sb="11" eb="12">
      <t>ベツ</t>
    </rPh>
    <rPh sb="12" eb="14">
      <t>ガイコク</t>
    </rPh>
    <rPh sb="14" eb="15">
      <t>ジン</t>
    </rPh>
    <rPh sb="17" eb="18">
      <t>カズ</t>
    </rPh>
    <rPh sb="23" eb="25">
      <t>サンショウ</t>
    </rPh>
    <phoneticPr fontId="12"/>
  </si>
  <si>
    <t>Ａ</t>
    <phoneticPr fontId="12"/>
  </si>
  <si>
    <t>Ｂ</t>
    <phoneticPr fontId="12"/>
  </si>
  <si>
    <t>22年</t>
    <rPh sb="2" eb="3">
      <t>ネン</t>
    </rPh>
    <phoneticPr fontId="12"/>
  </si>
  <si>
    <t>（10）</t>
    <phoneticPr fontId="12"/>
  </si>
  <si>
    <t>増加率</t>
    <rPh sb="0" eb="2">
      <t>ゾウカ</t>
    </rPh>
    <rPh sb="2" eb="3">
      <t>リツ</t>
    </rPh>
    <phoneticPr fontId="12"/>
  </si>
  <si>
    <t>100歳以上</t>
    <rPh sb="3" eb="6">
      <t>サイイジョウ</t>
    </rPh>
    <phoneticPr fontId="12"/>
  </si>
  <si>
    <t>（単位：世帯、人、％）</t>
  </si>
  <si>
    <t>年　　次</t>
  </si>
  <si>
    <t>世 帯 数</t>
  </si>
  <si>
    <t>総　　数</t>
  </si>
  <si>
    <t>男</t>
  </si>
  <si>
    <t>女</t>
  </si>
  <si>
    <t>平成22年</t>
  </si>
  <si>
    <t xml:space="preserve">　　　　　　　　　　　　　　　　　　　　　　　　　　　　　　　　　　　　　　　　　　　　　　　　　  </t>
  </si>
  <si>
    <t>（単位：人）</t>
  </si>
  <si>
    <t>（15歳～64歳）</t>
  </si>
  <si>
    <t xml:space="preserve"> </t>
  </si>
  <si>
    <t>（単位：人、％、歳）</t>
  </si>
  <si>
    <t>年　  齢</t>
  </si>
  <si>
    <t>総　数</t>
  </si>
  <si>
    <t xml:space="preserve">  総　　数</t>
  </si>
  <si>
    <t>１</t>
  </si>
  <si>
    <t>２</t>
  </si>
  <si>
    <t>３</t>
  </si>
  <si>
    <t>４</t>
  </si>
  <si>
    <t>５</t>
  </si>
  <si>
    <t>６</t>
  </si>
  <si>
    <t>７</t>
  </si>
  <si>
    <t>８</t>
  </si>
  <si>
    <t>９</t>
  </si>
  <si>
    <t>年齢別割合％</t>
  </si>
  <si>
    <t xml:space="preserve">                                                                                                      </t>
  </si>
  <si>
    <t>（単位：世帯、人、パーミル）</t>
  </si>
  <si>
    <t>行　政　区　分</t>
  </si>
  <si>
    <t>人口</t>
  </si>
  <si>
    <t>総　　　　　数</t>
  </si>
  <si>
    <t>総　　　数</t>
  </si>
  <si>
    <t>牧港</t>
  </si>
  <si>
    <t>牧港ハイツ</t>
  </si>
  <si>
    <t>上野</t>
  </si>
  <si>
    <t>マチナトタウン</t>
  </si>
  <si>
    <t>浦添市街地住宅</t>
  </si>
  <si>
    <t>港川</t>
  </si>
  <si>
    <t>港川崎原</t>
  </si>
  <si>
    <t>浦城</t>
  </si>
  <si>
    <t>伊祖</t>
  </si>
  <si>
    <t>浅野浦</t>
  </si>
  <si>
    <t>緑ヶ丘</t>
  </si>
  <si>
    <t>城間</t>
  </si>
  <si>
    <t>屋富祖</t>
  </si>
  <si>
    <t>宮城</t>
  </si>
  <si>
    <t>仲西</t>
  </si>
  <si>
    <t>大平</t>
  </si>
  <si>
    <t>神森</t>
  </si>
  <si>
    <t>勢理客</t>
  </si>
  <si>
    <t>小湾</t>
  </si>
  <si>
    <t>内間</t>
  </si>
  <si>
    <t>仲間</t>
  </si>
  <si>
    <t>茶山</t>
  </si>
  <si>
    <t>安波茶</t>
  </si>
  <si>
    <t>浦添ﾆｭｰﾀｳﾝ</t>
  </si>
  <si>
    <t>浦添ハイツ</t>
  </si>
  <si>
    <t>前田</t>
  </si>
  <si>
    <t>浦添ｸﾞﾘｰﾝﾊｲﾂ</t>
  </si>
  <si>
    <t>前田公務員宿舎</t>
  </si>
  <si>
    <t>経塚</t>
  </si>
  <si>
    <t>沢岻</t>
  </si>
  <si>
    <t>県営沢岻高層住宅</t>
  </si>
  <si>
    <t>県営経塚団地</t>
  </si>
  <si>
    <t>西原一区</t>
  </si>
  <si>
    <t>西原二区</t>
  </si>
  <si>
    <t>浦西</t>
  </si>
  <si>
    <t>広栄</t>
  </si>
  <si>
    <t>陽迎橋</t>
  </si>
  <si>
    <t>当山</t>
  </si>
  <si>
    <t>当山ハイツ</t>
  </si>
  <si>
    <t>ｷｬﾝﾌﾟｷﾝｻﾞｰ</t>
  </si>
  <si>
    <t>字　　別</t>
  </si>
  <si>
    <t>人　　　　　口</t>
  </si>
  <si>
    <t>人　　口
増 加 数</t>
  </si>
  <si>
    <t>人　 　口
増加率(％)</t>
  </si>
  <si>
    <t>総      数</t>
  </si>
  <si>
    <t>安　波　茶</t>
  </si>
  <si>
    <t>伊　　　祖</t>
  </si>
  <si>
    <t>牧　　　港</t>
  </si>
  <si>
    <t>港　　　川</t>
  </si>
  <si>
    <t>城　　　間</t>
  </si>
  <si>
    <t>屋　富　祖</t>
  </si>
  <si>
    <t>宮　　　城</t>
  </si>
  <si>
    <t>仲　　　西</t>
  </si>
  <si>
    <t>小　　　湾</t>
  </si>
  <si>
    <t>-</t>
  </si>
  <si>
    <t>勢　理　客</t>
  </si>
  <si>
    <t>内　　　間</t>
  </si>
  <si>
    <t>沢　　　岻</t>
  </si>
  <si>
    <t>経　　　塚</t>
  </si>
  <si>
    <t>前　　　田</t>
  </si>
  <si>
    <t>西　　　原</t>
  </si>
  <si>
    <t>当　　　山</t>
  </si>
  <si>
    <t>大　　　平</t>
  </si>
  <si>
    <t>西　　　洲</t>
  </si>
  <si>
    <t>伊 奈 武 瀬</t>
  </si>
  <si>
    <t>国　　　名</t>
  </si>
  <si>
    <t>総数</t>
  </si>
  <si>
    <t>米国</t>
  </si>
  <si>
    <t>中国</t>
  </si>
  <si>
    <t>韓国・朝鮮</t>
  </si>
  <si>
    <t>フィリピン</t>
  </si>
  <si>
    <t>ベトナム</t>
  </si>
  <si>
    <t>タイ</t>
  </si>
  <si>
    <t>カナダ</t>
  </si>
  <si>
    <t>ブラジル</t>
  </si>
  <si>
    <t>アルゼンチン</t>
  </si>
  <si>
    <t>ペ　ル　ー</t>
  </si>
  <si>
    <t>ボリビア</t>
  </si>
  <si>
    <t>英　　　国</t>
  </si>
  <si>
    <t>そ　の　他</t>
  </si>
  <si>
    <t>資料：市民課</t>
  </si>
  <si>
    <t>（単位：人、組）</t>
  </si>
  <si>
    <t>年　別</t>
  </si>
  <si>
    <t>人口増加</t>
  </si>
  <si>
    <t>自　　然　　動　　態</t>
  </si>
  <si>
    <t>社　　会　　動　　態</t>
  </si>
  <si>
    <t>自然増加</t>
  </si>
  <si>
    <t>出　生</t>
  </si>
  <si>
    <t>死　亡</t>
  </si>
  <si>
    <t>社会増加</t>
  </si>
  <si>
    <t>転　入</t>
  </si>
  <si>
    <t>転　出</t>
  </si>
  <si>
    <t>婚  姻</t>
  </si>
  <si>
    <t>離  婚</t>
  </si>
  <si>
    <t>Ａ＋Ｂ</t>
  </si>
  <si>
    <t>A＝(1)-(2)</t>
  </si>
  <si>
    <t>（１)</t>
  </si>
  <si>
    <t>（２）</t>
  </si>
  <si>
    <t>B＝(3)-(4)</t>
  </si>
  <si>
    <t>（３)</t>
  </si>
  <si>
    <t>（４）</t>
  </si>
  <si>
    <t>（単位：人、％）</t>
  </si>
  <si>
    <t>市町村別</t>
  </si>
  <si>
    <t>移動率</t>
  </si>
  <si>
    <t>総計</t>
  </si>
  <si>
    <t>西原町</t>
  </si>
  <si>
    <t>与那原町</t>
  </si>
  <si>
    <t>那覇市</t>
  </si>
  <si>
    <t>八重瀬町</t>
  </si>
  <si>
    <t>うるま市</t>
  </si>
  <si>
    <t>南風原町</t>
  </si>
  <si>
    <t>宮古島市</t>
  </si>
  <si>
    <t>久米島町</t>
  </si>
  <si>
    <t>宜野湾市</t>
  </si>
  <si>
    <t>渡嘉敷村</t>
  </si>
  <si>
    <t>南城市</t>
  </si>
  <si>
    <t>座間味村</t>
  </si>
  <si>
    <t>石垣市</t>
  </si>
  <si>
    <t>粟国村</t>
  </si>
  <si>
    <t>名護市</t>
  </si>
  <si>
    <t>渡名喜村</t>
  </si>
  <si>
    <t>糸満市</t>
  </si>
  <si>
    <t>南大東村</t>
  </si>
  <si>
    <t>沖縄市</t>
  </si>
  <si>
    <t>北大東村</t>
  </si>
  <si>
    <t>豊見城市</t>
  </si>
  <si>
    <t>伊平屋村</t>
  </si>
  <si>
    <t>伊是名村</t>
  </si>
  <si>
    <t>多良間村</t>
  </si>
  <si>
    <t>国頭村</t>
  </si>
  <si>
    <t>竹富町</t>
  </si>
  <si>
    <t>大宜味村</t>
  </si>
  <si>
    <t>与那国町</t>
  </si>
  <si>
    <t>東村</t>
  </si>
  <si>
    <t>今帰仁村</t>
  </si>
  <si>
    <t>本部町</t>
  </si>
  <si>
    <t>恩納村</t>
  </si>
  <si>
    <t>宜野座村</t>
  </si>
  <si>
    <t>金武町</t>
  </si>
  <si>
    <t>伊江村</t>
  </si>
  <si>
    <t>読谷村</t>
  </si>
  <si>
    <t>嘉手納町</t>
  </si>
  <si>
    <t>北谷町</t>
  </si>
  <si>
    <t>北中城村</t>
  </si>
  <si>
    <t>中城村</t>
  </si>
  <si>
    <t>沖縄県</t>
  </si>
  <si>
    <t>国外</t>
  </si>
  <si>
    <t xml:space="preserve">                                                                      　　　　　　　　　 </t>
  </si>
  <si>
    <t>　</t>
  </si>
  <si>
    <t>市  町  村  別</t>
  </si>
  <si>
    <t>面　　積</t>
  </si>
  <si>
    <t>世　帯　数</t>
  </si>
  <si>
    <t>人  　  　　　　　  　  口</t>
  </si>
  <si>
    <t xml:space="preserve">  人　　口</t>
  </si>
  <si>
    <t>人　　口　　比　　重</t>
  </si>
  <si>
    <t>増　加　数</t>
  </si>
  <si>
    <t>増 加 率</t>
  </si>
  <si>
    <t>比重の移動</t>
  </si>
  <si>
    <t>浦添市</t>
  </si>
  <si>
    <t>タ イ プ</t>
  </si>
  <si>
    <t>Ａ</t>
  </si>
  <si>
    <t>Ｂ</t>
  </si>
  <si>
    <t>Ｃ</t>
  </si>
  <si>
    <t>(注）平成14年度から豊見城は市制施行している。</t>
  </si>
  <si>
    <t>人　　　　　　  　口</t>
  </si>
  <si>
    <t>一  世  帯
当 り 人 員</t>
  </si>
  <si>
    <t xml:space="preserve">  対　前　回</t>
  </si>
  <si>
    <t xml:space="preserve">  人口増加率</t>
  </si>
  <si>
    <t xml:space="preserve">    （％）</t>
  </si>
  <si>
    <t>…</t>
  </si>
  <si>
    <t>(単位：人）</t>
  </si>
  <si>
    <t>有配偶</t>
  </si>
  <si>
    <t>15～19歳</t>
  </si>
  <si>
    <t>20～24</t>
  </si>
  <si>
    <t>25～29</t>
  </si>
  <si>
    <t>30～34</t>
  </si>
  <si>
    <t>35～44</t>
  </si>
  <si>
    <t>45～54</t>
  </si>
  <si>
    <t>55～64</t>
  </si>
  <si>
    <t>65歳以上</t>
  </si>
  <si>
    <t>（単位：世帯、人）</t>
  </si>
  <si>
    <t>60～64</t>
  </si>
  <si>
    <t>65～69</t>
  </si>
  <si>
    <t>70～74</t>
  </si>
  <si>
    <t>75～79</t>
  </si>
  <si>
    <t>80～84</t>
  </si>
  <si>
    <t>85歳以上</t>
  </si>
  <si>
    <t>夫が60歳未満</t>
  </si>
  <si>
    <t>年　　　次</t>
  </si>
  <si>
    <t>年　　　　　次</t>
  </si>
  <si>
    <t>年少人口指数</t>
  </si>
  <si>
    <t>老年人口指数</t>
  </si>
  <si>
    <t>従属人口指数</t>
  </si>
  <si>
    <t>老年化指数</t>
  </si>
  <si>
    <t>（65歳以上）</t>
  </si>
  <si>
    <t>うち男</t>
  </si>
  <si>
    <t>65歳以上人口</t>
  </si>
  <si>
    <t xml:space="preserve"> ※ 年少人口指数＝</t>
  </si>
  <si>
    <t xml:space="preserve">          </t>
  </si>
  <si>
    <t>× 100</t>
  </si>
  <si>
    <t xml:space="preserve"> 老年人口指数＝</t>
  </si>
  <si>
    <t>　 × 100</t>
  </si>
  <si>
    <t>15～64歳人口</t>
  </si>
  <si>
    <t xml:space="preserve">                                                         </t>
  </si>
  <si>
    <r>
      <t xml:space="preserve"> 　 </t>
    </r>
    <r>
      <rPr>
        <sz val="8"/>
        <rFont val="ＭＳ 明朝"/>
        <family val="1"/>
        <charset val="128"/>
      </rPr>
      <t xml:space="preserve">   </t>
    </r>
    <r>
      <rPr>
        <sz val="10"/>
        <rFont val="ＭＳ 明朝"/>
        <family val="1"/>
        <charset val="128"/>
      </rPr>
      <t>65歳以上人口</t>
    </r>
  </si>
  <si>
    <t xml:space="preserve">    従属人口指数＝</t>
  </si>
  <si>
    <t xml:space="preserve"> 老年化指数＝</t>
  </si>
  <si>
    <t xml:space="preserve"> 　× 100</t>
  </si>
  <si>
    <t>総　  数</t>
  </si>
  <si>
    <t>５～９</t>
  </si>
  <si>
    <t>10～14</t>
  </si>
  <si>
    <t>15～19</t>
  </si>
  <si>
    <t>35～39</t>
  </si>
  <si>
    <t>40～44</t>
  </si>
  <si>
    <t>45～49</t>
  </si>
  <si>
    <t>50～54</t>
  </si>
  <si>
    <t>55～59</t>
  </si>
  <si>
    <t>80歳以上</t>
  </si>
  <si>
    <t>年齢不詳</t>
  </si>
  <si>
    <t>平</t>
  </si>
  <si>
    <t>総人口に対する割合(％)</t>
  </si>
  <si>
    <t>成</t>
  </si>
  <si>
    <t>総　　　　数</t>
  </si>
  <si>
    <t>年</t>
  </si>
  <si>
    <t>（単位：人、㎢、％）</t>
  </si>
  <si>
    <t>総人口に占める</t>
  </si>
  <si>
    <t xml:space="preserve">総面積に占める </t>
  </si>
  <si>
    <t>率</t>
  </si>
  <si>
    <t>（k㎡）</t>
  </si>
  <si>
    <t>人口割合</t>
  </si>
  <si>
    <t>　　面　積　割　合（％）</t>
  </si>
  <si>
    <t>沖　縄　県　　</t>
  </si>
  <si>
    <t xml:space="preserve">  </t>
  </si>
  <si>
    <t>　なお、広大な工場地域・湾港施設・学校・都市公園・官公庁の施設がある地域は、人口密度に関係なく、こ</t>
  </si>
  <si>
    <t>れと隣接する人口密度の高い調査区の地域に含めている。</t>
  </si>
  <si>
    <t>持ち家</t>
  </si>
  <si>
    <t>公営借家</t>
  </si>
  <si>
    <t>民営借家</t>
  </si>
  <si>
    <t>給与住宅</t>
  </si>
  <si>
    <t>一般世帯</t>
  </si>
  <si>
    <t>ネパール</t>
    <phoneticPr fontId="12"/>
  </si>
  <si>
    <t>転 入</t>
    <phoneticPr fontId="12"/>
  </si>
  <si>
    <t>（単位：世帯、人、％）</t>
    <rPh sb="1" eb="3">
      <t>タンイ</t>
    </rPh>
    <rPh sb="4" eb="6">
      <t>セタイ</t>
    </rPh>
    <rPh sb="7" eb="8">
      <t>ニン</t>
    </rPh>
    <phoneticPr fontId="12"/>
  </si>
  <si>
    <t>年　　次</t>
    <phoneticPr fontId="12"/>
  </si>
  <si>
    <t>世 帯 数</t>
    <rPh sb="0" eb="1">
      <t>ヨ</t>
    </rPh>
    <rPh sb="2" eb="3">
      <t>オビ</t>
    </rPh>
    <rPh sb="4" eb="5">
      <t>カズ</t>
    </rPh>
    <phoneticPr fontId="12"/>
  </si>
  <si>
    <t>男</t>
    <phoneticPr fontId="12"/>
  </si>
  <si>
    <t>女</t>
    <phoneticPr fontId="12"/>
  </si>
  <si>
    <t>年　　次</t>
    <phoneticPr fontId="12"/>
  </si>
  <si>
    <t>（単位：人）</t>
    <rPh sb="1" eb="3">
      <t>タンイ</t>
    </rPh>
    <rPh sb="4" eb="5">
      <t>ニン</t>
    </rPh>
    <phoneticPr fontId="12"/>
  </si>
  <si>
    <t>年少人口</t>
    <phoneticPr fontId="12"/>
  </si>
  <si>
    <t>老年人口</t>
    <phoneticPr fontId="12"/>
  </si>
  <si>
    <t>男</t>
    <phoneticPr fontId="12"/>
  </si>
  <si>
    <t>女</t>
    <phoneticPr fontId="12"/>
  </si>
  <si>
    <t>市  部  別</t>
    <phoneticPr fontId="12"/>
  </si>
  <si>
    <t>人         口</t>
    <phoneticPr fontId="12"/>
  </si>
  <si>
    <t>人 口 密 度</t>
    <phoneticPr fontId="12"/>
  </si>
  <si>
    <t>Ｄ・I・Ｄs</t>
    <phoneticPr fontId="12"/>
  </si>
  <si>
    <t xml:space="preserve">    Ｄ・I・Ｄs　　</t>
    <phoneticPr fontId="12"/>
  </si>
  <si>
    <t>総　　　数</t>
    <phoneticPr fontId="12"/>
  </si>
  <si>
    <t>総　数</t>
    <phoneticPr fontId="12"/>
  </si>
  <si>
    <t>未 婚</t>
    <phoneticPr fontId="12"/>
  </si>
  <si>
    <t>死 別</t>
    <phoneticPr fontId="12"/>
  </si>
  <si>
    <t>離 別</t>
    <phoneticPr fontId="12"/>
  </si>
  <si>
    <t>-</t>
    <phoneticPr fontId="12"/>
  </si>
  <si>
    <t>年　齢</t>
    <phoneticPr fontId="12"/>
  </si>
  <si>
    <t>与那原町</t>
    <rPh sb="0" eb="4">
      <t>ヨナバルチョウ</t>
    </rPh>
    <phoneticPr fontId="12"/>
  </si>
  <si>
    <t>南城市</t>
    <rPh sb="0" eb="1">
      <t>ナン</t>
    </rPh>
    <rPh sb="1" eb="2">
      <t>シロ</t>
    </rPh>
    <rPh sb="2" eb="3">
      <t>シ</t>
    </rPh>
    <phoneticPr fontId="12"/>
  </si>
  <si>
    <t>男</t>
    <rPh sb="0" eb="1">
      <t>オトコ</t>
    </rPh>
    <phoneticPr fontId="12"/>
  </si>
  <si>
    <t>女</t>
    <rPh sb="0" eb="1">
      <t>オンナ</t>
    </rPh>
    <phoneticPr fontId="12"/>
  </si>
  <si>
    <t>上昇率</t>
    <rPh sb="0" eb="2">
      <t>ジョウショウ</t>
    </rPh>
    <rPh sb="2" eb="3">
      <t>リツ</t>
    </rPh>
    <phoneticPr fontId="12"/>
  </si>
  <si>
    <t>各年12月末現在</t>
    <rPh sb="0" eb="1">
      <t>カク</t>
    </rPh>
    <rPh sb="1" eb="2">
      <t>ネン</t>
    </rPh>
    <rPh sb="4" eb="5">
      <t>ガツ</t>
    </rPh>
    <rPh sb="5" eb="6">
      <t>スエ</t>
    </rPh>
    <rPh sb="6" eb="8">
      <t>ゲンザイ</t>
    </rPh>
    <phoneticPr fontId="12"/>
  </si>
  <si>
    <t>米　国</t>
    <phoneticPr fontId="12"/>
  </si>
  <si>
    <t>中　国</t>
    <phoneticPr fontId="12"/>
  </si>
  <si>
    <t>フィリピン</t>
    <phoneticPr fontId="12"/>
  </si>
  <si>
    <t>ベトナム</t>
    <phoneticPr fontId="12"/>
  </si>
  <si>
    <t>タイ</t>
    <phoneticPr fontId="12"/>
  </si>
  <si>
    <t>カナダ</t>
    <phoneticPr fontId="12"/>
  </si>
  <si>
    <t>ブラジル</t>
    <phoneticPr fontId="12"/>
  </si>
  <si>
    <t>アルゼンチン</t>
    <phoneticPr fontId="12"/>
  </si>
  <si>
    <t>ペルー</t>
    <phoneticPr fontId="12"/>
  </si>
  <si>
    <t>英国</t>
    <rPh sb="0" eb="2">
      <t>エイコク</t>
    </rPh>
    <phoneticPr fontId="12"/>
  </si>
  <si>
    <t>その他</t>
    <rPh sb="2" eb="3">
      <t>タ</t>
    </rPh>
    <phoneticPr fontId="12"/>
  </si>
  <si>
    <t>（8）  年齢階層別人口構成　（P40参照）</t>
    <rPh sb="5" eb="7">
      <t>ネンレイ</t>
    </rPh>
    <rPh sb="7" eb="10">
      <t>カイソウベツ</t>
    </rPh>
    <rPh sb="10" eb="12">
      <t>ジンコウ</t>
    </rPh>
    <rPh sb="12" eb="14">
      <t>コウセイ</t>
    </rPh>
    <rPh sb="19" eb="21">
      <t>サンショウ</t>
    </rPh>
    <phoneticPr fontId="12"/>
  </si>
  <si>
    <t>年齢階層別人口構成</t>
    <rPh sb="0" eb="2">
      <t>ネンレイ</t>
    </rPh>
    <rPh sb="2" eb="4">
      <t>カイソウ</t>
    </rPh>
    <rPh sb="4" eb="5">
      <t>ベツ</t>
    </rPh>
    <rPh sb="5" eb="7">
      <t>ジンコウ</t>
    </rPh>
    <rPh sb="7" eb="9">
      <t>コウセイ</t>
    </rPh>
    <phoneticPr fontId="12"/>
  </si>
  <si>
    <t>15歳未満</t>
    <rPh sb="2" eb="3">
      <t>サイ</t>
    </rPh>
    <rPh sb="3" eb="5">
      <t>ミマン</t>
    </rPh>
    <phoneticPr fontId="12"/>
  </si>
  <si>
    <t>15～64歳</t>
    <rPh sb="5" eb="6">
      <t>サイ</t>
    </rPh>
    <phoneticPr fontId="12"/>
  </si>
  <si>
    <t>65歳以上</t>
    <rPh sb="2" eb="3">
      <t>サイ</t>
    </rPh>
    <rPh sb="3" eb="5">
      <t>イジョウ</t>
    </rPh>
    <phoneticPr fontId="12"/>
  </si>
  <si>
    <t>（9）  人口動態の推移①　（P44参照）</t>
    <rPh sb="5" eb="7">
      <t>ジンコウ</t>
    </rPh>
    <rPh sb="7" eb="9">
      <t>ドウタイ</t>
    </rPh>
    <rPh sb="10" eb="12">
      <t>スイイ</t>
    </rPh>
    <rPh sb="18" eb="20">
      <t>サンショウ</t>
    </rPh>
    <phoneticPr fontId="12"/>
  </si>
  <si>
    <t>人口増加</t>
    <rPh sb="0" eb="2">
      <t>ジンコウ</t>
    </rPh>
    <rPh sb="2" eb="4">
      <t>ゾウカ</t>
    </rPh>
    <phoneticPr fontId="12"/>
  </si>
  <si>
    <t>自然増加</t>
    <rPh sb="0" eb="2">
      <t>シゼン</t>
    </rPh>
    <rPh sb="2" eb="4">
      <t>ゾウカ</t>
    </rPh>
    <phoneticPr fontId="12"/>
  </si>
  <si>
    <t>社会増加</t>
    <rPh sb="0" eb="2">
      <t>シャカイ</t>
    </rPh>
    <rPh sb="2" eb="4">
      <t>ゾウカ</t>
    </rPh>
    <phoneticPr fontId="12"/>
  </si>
  <si>
    <t>（10）  人口動態の推移②　（P44参照）</t>
    <rPh sb="6" eb="8">
      <t>ジンコウ</t>
    </rPh>
    <rPh sb="8" eb="10">
      <t>ドウタイ</t>
    </rPh>
    <rPh sb="11" eb="13">
      <t>スイイ</t>
    </rPh>
    <rPh sb="19" eb="21">
      <t>サンショウ</t>
    </rPh>
    <phoneticPr fontId="12"/>
  </si>
  <si>
    <t>出生</t>
    <rPh sb="0" eb="2">
      <t>シュッセイ</t>
    </rPh>
    <phoneticPr fontId="12"/>
  </si>
  <si>
    <t>死亡</t>
    <rPh sb="0" eb="2">
      <t>シボウ</t>
    </rPh>
    <phoneticPr fontId="12"/>
  </si>
  <si>
    <t>転入</t>
    <rPh sb="0" eb="2">
      <t>テンニュウ</t>
    </rPh>
    <phoneticPr fontId="12"/>
  </si>
  <si>
    <t>転出</t>
    <rPh sb="0" eb="2">
      <t>テンシュツ</t>
    </rPh>
    <phoneticPr fontId="12"/>
  </si>
  <si>
    <t>（11）  国勢調査の人口の推移　（P48参照）</t>
    <rPh sb="6" eb="8">
      <t>コクセイ</t>
    </rPh>
    <rPh sb="8" eb="10">
      <t>チョウサ</t>
    </rPh>
    <rPh sb="11" eb="13">
      <t>ジンコウ</t>
    </rPh>
    <rPh sb="14" eb="16">
      <t>スイイ</t>
    </rPh>
    <rPh sb="21" eb="23">
      <t>サンショウ</t>
    </rPh>
    <phoneticPr fontId="12"/>
  </si>
  <si>
    <t>55年</t>
    <rPh sb="2" eb="3">
      <t>ネン</t>
    </rPh>
    <phoneticPr fontId="12"/>
  </si>
  <si>
    <t>60年</t>
    <rPh sb="2" eb="3">
      <t>ネン</t>
    </rPh>
    <phoneticPr fontId="12"/>
  </si>
  <si>
    <t>12年</t>
    <rPh sb="2" eb="3">
      <t>ネン</t>
    </rPh>
    <phoneticPr fontId="12"/>
  </si>
  <si>
    <t>17年</t>
    <rPh sb="2" eb="3">
      <t>ネン</t>
    </rPh>
    <phoneticPr fontId="12"/>
  </si>
  <si>
    <t>（12）  人口集中地区の面積と人口　（P52・53参照）</t>
    <rPh sb="6" eb="8">
      <t>ジンコウ</t>
    </rPh>
    <rPh sb="8" eb="10">
      <t>シュウチュウ</t>
    </rPh>
    <rPh sb="10" eb="12">
      <t>チク</t>
    </rPh>
    <rPh sb="13" eb="15">
      <t>メンセキ</t>
    </rPh>
    <rPh sb="16" eb="18">
      <t>ジンコウ</t>
    </rPh>
    <rPh sb="26" eb="28">
      <t>サンショウ</t>
    </rPh>
    <phoneticPr fontId="12"/>
  </si>
  <si>
    <t>人口集中地区</t>
    <rPh sb="0" eb="2">
      <t>ジンコウ</t>
    </rPh>
    <rPh sb="2" eb="4">
      <t>シュウチュウ</t>
    </rPh>
    <rPh sb="4" eb="6">
      <t>チク</t>
    </rPh>
    <phoneticPr fontId="12"/>
  </si>
  <si>
    <t>人口集中地区外</t>
    <rPh sb="0" eb="2">
      <t>ジンコウ</t>
    </rPh>
    <rPh sb="2" eb="4">
      <t>シュウチュウ</t>
    </rPh>
    <rPh sb="4" eb="6">
      <t>チク</t>
    </rPh>
    <rPh sb="6" eb="7">
      <t>ガイ</t>
    </rPh>
    <phoneticPr fontId="12"/>
  </si>
  <si>
    <t>面積</t>
    <rPh sb="0" eb="2">
      <t>メンセキ</t>
    </rPh>
    <phoneticPr fontId="12"/>
  </si>
  <si>
    <t>人口</t>
    <rPh sb="0" eb="2">
      <t>ジンコウ</t>
    </rPh>
    <phoneticPr fontId="12"/>
  </si>
  <si>
    <t>年少人口</t>
    <rPh sb="0" eb="1">
      <t>トシ</t>
    </rPh>
    <rPh sb="1" eb="2">
      <t>ショウ</t>
    </rPh>
    <rPh sb="2" eb="3">
      <t>ヒト</t>
    </rPh>
    <rPh sb="3" eb="4">
      <t>クチ</t>
    </rPh>
    <phoneticPr fontId="12"/>
  </si>
  <si>
    <t>生産年齢人口</t>
    <rPh sb="0" eb="2">
      <t>セイサン</t>
    </rPh>
    <rPh sb="2" eb="4">
      <t>ネンレイ</t>
    </rPh>
    <rPh sb="4" eb="6">
      <t>ジンコウ</t>
    </rPh>
    <phoneticPr fontId="12"/>
  </si>
  <si>
    <t>老年人口</t>
    <rPh sb="0" eb="1">
      <t>ロウ</t>
    </rPh>
    <rPh sb="1" eb="2">
      <t>トシ</t>
    </rPh>
    <rPh sb="2" eb="3">
      <t>ヒト</t>
    </rPh>
    <rPh sb="3" eb="4">
      <t>クチ</t>
    </rPh>
    <phoneticPr fontId="12"/>
  </si>
  <si>
    <t>持ち家</t>
    <rPh sb="0" eb="1">
      <t>モ</t>
    </rPh>
    <rPh sb="2" eb="3">
      <t>イエ</t>
    </rPh>
    <phoneticPr fontId="12"/>
  </si>
  <si>
    <t>借家</t>
    <rPh sb="0" eb="2">
      <t>シャクヤ</t>
    </rPh>
    <phoneticPr fontId="12"/>
  </si>
  <si>
    <t>安川</t>
    <phoneticPr fontId="12"/>
  </si>
  <si>
    <t>（注）平成24年7月の「転入｣には、住基法改正により現住の外国人登録者の数を含む。</t>
    <rPh sb="1" eb="2">
      <t>チュウ</t>
    </rPh>
    <rPh sb="3" eb="5">
      <t>ヘイセイ</t>
    </rPh>
    <rPh sb="7" eb="8">
      <t>ネン</t>
    </rPh>
    <rPh sb="9" eb="10">
      <t>ガツ</t>
    </rPh>
    <rPh sb="12" eb="14">
      <t>テンニュウ</t>
    </rPh>
    <rPh sb="18" eb="19">
      <t>ジュウ</t>
    </rPh>
    <rPh sb="19" eb="20">
      <t>モト</t>
    </rPh>
    <rPh sb="20" eb="23">
      <t>ホウカイセイ</t>
    </rPh>
    <rPh sb="26" eb="28">
      <t>ゲンジュウ</t>
    </rPh>
    <rPh sb="29" eb="31">
      <t>ガイコク</t>
    </rPh>
    <rPh sb="31" eb="32">
      <t>ジン</t>
    </rPh>
    <rPh sb="32" eb="35">
      <t>トウロクシャ</t>
    </rPh>
    <rPh sb="36" eb="37">
      <t>カズ</t>
    </rPh>
    <rPh sb="38" eb="39">
      <t>フク</t>
    </rPh>
    <phoneticPr fontId="12"/>
  </si>
  <si>
    <t>世帯数</t>
    <rPh sb="0" eb="3">
      <t>セタイスウ</t>
    </rPh>
    <phoneticPr fontId="12"/>
  </si>
  <si>
    <t>総数</t>
    <rPh sb="0" eb="2">
      <t>ソウスウ</t>
    </rPh>
    <phoneticPr fontId="12"/>
  </si>
  <si>
    <t>増減数</t>
    <rPh sb="0" eb="2">
      <t>ゾウゲン</t>
    </rPh>
    <rPh sb="2" eb="3">
      <t>スウ</t>
    </rPh>
    <phoneticPr fontId="12"/>
  </si>
  <si>
    <t>韓国・朝鮮</t>
    <phoneticPr fontId="12"/>
  </si>
  <si>
    <t>減</t>
  </si>
  <si>
    <t>（14）住宅の所有関係別一般世帯（国勢調査）</t>
  </si>
  <si>
    <t>（13）年齢階層別人口の構成（国勢調査）</t>
  </si>
  <si>
    <t>　　キロメートル当り 4,000人以上）が隣接して、それが人口 5,000人以上の地域を構成する地区のことであ</t>
    <phoneticPr fontId="12"/>
  </si>
  <si>
    <t>　　る。</t>
    <phoneticPr fontId="12"/>
  </si>
  <si>
    <t>転 出</t>
    <phoneticPr fontId="12"/>
  </si>
  <si>
    <t>転 入</t>
    <phoneticPr fontId="12"/>
  </si>
  <si>
    <t>本　　市　　へ　　の　　転　　入</t>
    <phoneticPr fontId="12"/>
  </si>
  <si>
    <t>本　　市　　か　　ら　　の　　転　　出</t>
    <phoneticPr fontId="12"/>
  </si>
  <si>
    <t>順　位</t>
    <phoneticPr fontId="12"/>
  </si>
  <si>
    <t>都 道 府 県</t>
    <phoneticPr fontId="12"/>
  </si>
  <si>
    <t>移 動 数</t>
    <phoneticPr fontId="12"/>
  </si>
  <si>
    <t>順　位</t>
    <phoneticPr fontId="12"/>
  </si>
  <si>
    <t>都 道 府 県</t>
    <phoneticPr fontId="12"/>
  </si>
  <si>
    <t>移 動 数</t>
    <phoneticPr fontId="12"/>
  </si>
  <si>
    <t>６</t>
    <phoneticPr fontId="12"/>
  </si>
  <si>
    <t>総          数</t>
    <phoneticPr fontId="12"/>
  </si>
  <si>
    <t>総          数</t>
    <phoneticPr fontId="12"/>
  </si>
  <si>
    <t>ネパール</t>
    <phoneticPr fontId="12"/>
  </si>
  <si>
    <t>実　　　　　数</t>
    <phoneticPr fontId="12"/>
  </si>
  <si>
    <t>　　人　　　　口　　　増</t>
    <rPh sb="11" eb="12">
      <t>ゾウ</t>
    </rPh>
    <phoneticPr fontId="12"/>
  </si>
  <si>
    <t>平成2年</t>
    <rPh sb="0" eb="2">
      <t>ヘイセイ</t>
    </rPh>
    <rPh sb="3" eb="4">
      <t>ネン</t>
    </rPh>
    <phoneticPr fontId="12"/>
  </si>
  <si>
    <t>7年</t>
    <rPh sb="1" eb="2">
      <t>ネン</t>
    </rPh>
    <phoneticPr fontId="12"/>
  </si>
  <si>
    <t>Ｃ</t>
    <phoneticPr fontId="12"/>
  </si>
  <si>
    <t>△Ｄ</t>
    <phoneticPr fontId="12"/>
  </si>
  <si>
    <t xml:space="preserve">                求める。 人口増加－自然増加＝社会増加</t>
    <phoneticPr fontId="12"/>
  </si>
  <si>
    <t>※算出方法</t>
    <rPh sb="1" eb="3">
      <t>サンシュツ</t>
    </rPh>
    <rPh sb="3" eb="5">
      <t>ホウホウ</t>
    </rPh>
    <phoneticPr fontId="12"/>
  </si>
  <si>
    <t>南城市</t>
    <rPh sb="0" eb="3">
      <t>ナンジョウシ</t>
    </rPh>
    <phoneticPr fontId="12"/>
  </si>
  <si>
    <t>△Ｃ</t>
    <phoneticPr fontId="12"/>
  </si>
  <si>
    <t>Ｄ</t>
    <phoneticPr fontId="12"/>
  </si>
  <si>
    <t>平成27年</t>
    <phoneticPr fontId="12"/>
  </si>
  <si>
    <t>27年</t>
    <phoneticPr fontId="12"/>
  </si>
  <si>
    <t>資料：住民基本台帳（市民課）</t>
    <rPh sb="3" eb="9">
      <t>ジュウミンキホンダイチョウ</t>
    </rPh>
    <rPh sb="10" eb="13">
      <t>シミンカ</t>
    </rPh>
    <phoneticPr fontId="12"/>
  </si>
  <si>
    <t xml:space="preserve">資料：住民基本台帳（市民課） </t>
    <rPh sb="3" eb="9">
      <t>ジュウミンキホンダイチョウ</t>
    </rPh>
    <rPh sb="10" eb="13">
      <t>シミンカ</t>
    </rPh>
    <phoneticPr fontId="12"/>
  </si>
  <si>
    <t>資料：住民基本台帳（市民課）</t>
    <phoneticPr fontId="12"/>
  </si>
  <si>
    <t>県営港川団地</t>
    <rPh sb="0" eb="2">
      <t>ケンエイ</t>
    </rPh>
    <rPh sb="2" eb="6">
      <t>ミナトガワダンチ</t>
    </rPh>
    <phoneticPr fontId="12"/>
  </si>
  <si>
    <t>合計</t>
    <rPh sb="0" eb="2">
      <t>ゴウケイ</t>
    </rPh>
    <phoneticPr fontId="12"/>
  </si>
  <si>
    <t>27年</t>
    <rPh sb="2" eb="3">
      <t>ネン</t>
    </rPh>
    <phoneticPr fontId="12"/>
  </si>
  <si>
    <t>不詳</t>
    <rPh sb="0" eb="2">
      <t>フショウ</t>
    </rPh>
    <phoneticPr fontId="12"/>
  </si>
  <si>
    <t>※不詳はグラフには含めていない</t>
    <rPh sb="1" eb="3">
      <t>フショウ</t>
    </rPh>
    <rPh sb="9" eb="10">
      <t>フク</t>
    </rPh>
    <phoneticPr fontId="12"/>
  </si>
  <si>
    <t>その他(都道府県）</t>
  </si>
  <si>
    <t>（15）　人口ピラミッド（P50参照）</t>
    <phoneticPr fontId="12"/>
  </si>
  <si>
    <t>（P54参照）</t>
    <phoneticPr fontId="12"/>
  </si>
  <si>
    <t>(P50参照）</t>
    <phoneticPr fontId="12"/>
  </si>
  <si>
    <t>（14）</t>
    <phoneticPr fontId="12"/>
  </si>
  <si>
    <t>　</t>
    <phoneticPr fontId="12"/>
  </si>
  <si>
    <t>（11）</t>
    <phoneticPr fontId="12"/>
  </si>
  <si>
    <t>（9）</t>
    <phoneticPr fontId="12"/>
  </si>
  <si>
    <t>（8）</t>
    <phoneticPr fontId="12"/>
  </si>
  <si>
    <t>（7）</t>
    <phoneticPr fontId="12"/>
  </si>
  <si>
    <t>（６）</t>
    <phoneticPr fontId="12"/>
  </si>
  <si>
    <t>Ⅱ　人　　口</t>
    <phoneticPr fontId="12"/>
  </si>
  <si>
    <t>平成27年</t>
  </si>
  <si>
    <t>平成21年</t>
    <rPh sb="0" eb="2">
      <t>ヘイセイ</t>
    </rPh>
    <rPh sb="4" eb="5">
      <t>ネン</t>
    </rPh>
    <phoneticPr fontId="12"/>
  </si>
  <si>
    <t>人口比重</t>
    <rPh sb="2" eb="4">
      <t>ヒジュウ</t>
    </rPh>
    <phoneticPr fontId="12"/>
  </si>
  <si>
    <t>資料：住民基本台帳（市民課）</t>
  </si>
  <si>
    <t>データ入力↓</t>
    <rPh sb="3" eb="5">
      <t>ニュウリョク</t>
    </rPh>
    <phoneticPr fontId="12"/>
  </si>
  <si>
    <t>令和元年</t>
  </si>
  <si>
    <t>令和2年</t>
    <rPh sb="0" eb="2">
      <t>レイワ</t>
    </rPh>
    <phoneticPr fontId="12"/>
  </si>
  <si>
    <t>資料：国勢調査</t>
    <phoneticPr fontId="12"/>
  </si>
  <si>
    <t>平成22年</t>
    <rPh sb="0" eb="2">
      <t>ヘイセイ</t>
    </rPh>
    <rPh sb="4" eb="5">
      <t>ネン</t>
    </rPh>
    <phoneticPr fontId="12"/>
  </si>
  <si>
    <t>Ⅱ　　人　　　　口</t>
    <phoneticPr fontId="12"/>
  </si>
  <si>
    <t>令和２年</t>
    <rPh sb="0" eb="2">
      <t>レイワ</t>
    </rPh>
    <rPh sb="3" eb="4">
      <t>ネン</t>
    </rPh>
    <phoneticPr fontId="12"/>
  </si>
  <si>
    <t>令和3年</t>
    <rPh sb="0" eb="2">
      <t>レイワ</t>
    </rPh>
    <phoneticPr fontId="12"/>
  </si>
  <si>
    <t>△Ｄ</t>
  </si>
  <si>
    <t>令</t>
    <rPh sb="0" eb="1">
      <t>レイ</t>
    </rPh>
    <phoneticPr fontId="12"/>
  </si>
  <si>
    <t>和</t>
    <rPh sb="0" eb="1">
      <t>ワ</t>
    </rPh>
    <phoneticPr fontId="12"/>
  </si>
  <si>
    <t>資料：令和2年国勢調査</t>
    <rPh sb="3" eb="5">
      <t>レイワ</t>
    </rPh>
    <phoneticPr fontId="12"/>
  </si>
  <si>
    <t>2年</t>
    <phoneticPr fontId="12"/>
  </si>
  <si>
    <t>60歳以上</t>
  </si>
  <si>
    <t>70歳以上</t>
  </si>
  <si>
    <t>75歳以上</t>
  </si>
  <si>
    <t>その他(都道府県）</t>
    <phoneticPr fontId="12"/>
  </si>
  <si>
    <t>昭和15年</t>
    <rPh sb="0" eb="2">
      <t>ショウワ</t>
    </rPh>
    <rPh sb="4" eb="5">
      <t>ネン</t>
    </rPh>
    <phoneticPr fontId="12"/>
  </si>
  <si>
    <t>年齢構造</t>
    <phoneticPr fontId="12"/>
  </si>
  <si>
    <t xml:space="preserve">人口集中地区　 </t>
    <phoneticPr fontId="12"/>
  </si>
  <si>
    <t>（33）市部別、人口集中地区（Ｄ・Ｉ・Ｄｓ）の人口増減、面積及び人口密度</t>
    <phoneticPr fontId="12"/>
  </si>
  <si>
    <t>（34）沖縄県、市部、郡部別、人口集中地区（Ｄ・Ｉ・Ｄｓ）の年齢（５歳階級）別人口</t>
    <phoneticPr fontId="12"/>
  </si>
  <si>
    <t>（35）市別、住宅の所有関係別世帯数</t>
    <phoneticPr fontId="12"/>
  </si>
  <si>
    <t xml:space="preserve">（15）住民登録人口の推移①　（各年共12月末日現在） </t>
    <rPh sb="16" eb="18">
      <t>カクネン</t>
    </rPh>
    <rPh sb="18" eb="19">
      <t>トモ</t>
    </rPh>
    <rPh sb="21" eb="22">
      <t>ガツ</t>
    </rPh>
    <rPh sb="22" eb="23">
      <t>マツ</t>
    </rPh>
    <rPh sb="23" eb="24">
      <t>ヒ</t>
    </rPh>
    <rPh sb="24" eb="26">
      <t>ゲンザイ</t>
    </rPh>
    <phoneticPr fontId="12"/>
  </si>
  <si>
    <t xml:space="preserve">（19）行政区別登録人口及び人口比重（各年共12月末日現在）  </t>
    <phoneticPr fontId="12"/>
  </si>
  <si>
    <t xml:space="preserve">(20）字別人口増加率及び人口比重（各年共12月末日現在） </t>
    <rPh sb="15" eb="17">
      <t>ヒジュウ</t>
    </rPh>
    <phoneticPr fontId="12"/>
  </si>
  <si>
    <t>（21）国籍別外国人登録数（各年共12月末現在）</t>
    <phoneticPr fontId="12"/>
  </si>
  <si>
    <t>昭和50年</t>
    <rPh sb="0" eb="2">
      <t>ショウワ</t>
    </rPh>
    <rPh sb="4" eb="5">
      <t>ネン</t>
    </rPh>
    <phoneticPr fontId="12"/>
  </si>
  <si>
    <t>令和2年</t>
    <rPh sb="0" eb="2">
      <t>レイワ</t>
    </rPh>
    <rPh sb="3" eb="4">
      <t>ネン</t>
    </rPh>
    <phoneticPr fontId="12"/>
  </si>
  <si>
    <t>（令和２年国勢調査）</t>
    <rPh sb="1" eb="3">
      <t>レイワ</t>
    </rPh>
    <rPh sb="4" eb="5">
      <t>ネン</t>
    </rPh>
    <rPh sb="5" eb="7">
      <t>コクセイ</t>
    </rPh>
    <rPh sb="7" eb="9">
      <t>チョウサ</t>
    </rPh>
    <phoneticPr fontId="12"/>
  </si>
  <si>
    <t>R２国勢調査データ（e-statより）</t>
    <rPh sb="2" eb="4">
      <t>コクセイ</t>
    </rPh>
    <rPh sb="4" eb="6">
      <t>チョウサ</t>
    </rPh>
    <phoneticPr fontId="12"/>
  </si>
  <si>
    <t>（令和２年 国勢調査）</t>
    <rPh sb="1" eb="3">
      <t>レイワ</t>
    </rPh>
    <rPh sb="4" eb="5">
      <t>ネン</t>
    </rPh>
    <rPh sb="6" eb="8">
      <t>コクセイ</t>
    </rPh>
    <rPh sb="8" eb="10">
      <t>チョウサ</t>
    </rPh>
    <phoneticPr fontId="12"/>
  </si>
  <si>
    <t>（22）人口動態の推移</t>
    <phoneticPr fontId="12"/>
  </si>
  <si>
    <t>年齢不詳</t>
    <rPh sb="0" eb="2">
      <t>ネンレイ</t>
    </rPh>
    <rPh sb="2" eb="4">
      <t>フショウ</t>
    </rPh>
    <phoneticPr fontId="12"/>
  </si>
  <si>
    <t>生産年齢人口</t>
    <phoneticPr fontId="12"/>
  </si>
  <si>
    <t>平成17年</t>
    <phoneticPr fontId="12"/>
  </si>
  <si>
    <t>平成17年</t>
    <rPh sb="0" eb="1">
      <t>ヒラ</t>
    </rPh>
    <rPh sb="1" eb="2">
      <t>シゲル</t>
    </rPh>
    <phoneticPr fontId="12"/>
  </si>
  <si>
    <t>令和2年</t>
    <rPh sb="0" eb="1">
      <t>レイ</t>
    </rPh>
    <rPh sb="1" eb="2">
      <t>ワ</t>
    </rPh>
    <phoneticPr fontId="12"/>
  </si>
  <si>
    <t>沖縄県</t>
    <phoneticPr fontId="12"/>
  </si>
  <si>
    <t>総 数</t>
    <phoneticPr fontId="12"/>
  </si>
  <si>
    <t>　</t>
    <phoneticPr fontId="12"/>
  </si>
  <si>
    <t>（16）住民登録人口の推移② （各年共3月末日現在）</t>
    <rPh sb="16" eb="18">
      <t>カクネン</t>
    </rPh>
    <rPh sb="18" eb="19">
      <t>トモ</t>
    </rPh>
    <rPh sb="20" eb="22">
      <t>ガツマツ</t>
    </rPh>
    <rPh sb="22" eb="23">
      <t>ヒ</t>
    </rPh>
    <rPh sb="23" eb="25">
      <t>ゲンザイ</t>
    </rPh>
    <phoneticPr fontId="12"/>
  </si>
  <si>
    <t xml:space="preserve">（17）年齢階層別人口の推移（各年共3月末日現在）  </t>
    <rPh sb="15" eb="17">
      <t>カクネン</t>
    </rPh>
    <rPh sb="17" eb="18">
      <t>トモ</t>
    </rPh>
    <rPh sb="19" eb="21">
      <t>ガツマツ</t>
    </rPh>
    <rPh sb="21" eb="22">
      <t>ヒ</t>
    </rPh>
    <rPh sb="22" eb="24">
      <t>ゲンザイ</t>
    </rPh>
    <phoneticPr fontId="12"/>
  </si>
  <si>
    <t xml:space="preserve">（18）年齢（各歳）別、男女別人口（令和4年12月末日現在）                                                                  </t>
    <rPh sb="18" eb="20">
      <t>レイワ</t>
    </rPh>
    <phoneticPr fontId="12"/>
  </si>
  <si>
    <t>5</t>
    <phoneticPr fontId="12"/>
  </si>
  <si>
    <t>6</t>
    <phoneticPr fontId="12"/>
  </si>
  <si>
    <t>7</t>
    <phoneticPr fontId="12"/>
  </si>
  <si>
    <t>8</t>
    <phoneticPr fontId="12"/>
  </si>
  <si>
    <t>9</t>
    <phoneticPr fontId="12"/>
  </si>
  <si>
    <t>0 ～ 4 歳</t>
    <phoneticPr fontId="12"/>
  </si>
  <si>
    <t>5 ～ 9 歳</t>
    <phoneticPr fontId="12"/>
  </si>
  <si>
    <t>10 ～ 14 歳</t>
    <phoneticPr fontId="12"/>
  </si>
  <si>
    <t>15 ～ 19 歳</t>
    <phoneticPr fontId="12"/>
  </si>
  <si>
    <t>20 ～ 24 歳</t>
    <phoneticPr fontId="12"/>
  </si>
  <si>
    <t>25 ～ 29 歳</t>
    <phoneticPr fontId="12"/>
  </si>
  <si>
    <t>0</t>
    <phoneticPr fontId="12"/>
  </si>
  <si>
    <t>1</t>
    <phoneticPr fontId="12"/>
  </si>
  <si>
    <t>2</t>
    <phoneticPr fontId="12"/>
  </si>
  <si>
    <t>3</t>
    <phoneticPr fontId="12"/>
  </si>
  <si>
    <t>4</t>
    <phoneticPr fontId="12"/>
  </si>
  <si>
    <t>30 ～ 34 歳</t>
    <phoneticPr fontId="12"/>
  </si>
  <si>
    <t>35 ～ 39 歳</t>
    <phoneticPr fontId="12"/>
  </si>
  <si>
    <t>40 ～ 44 歳</t>
    <phoneticPr fontId="12"/>
  </si>
  <si>
    <t>45 ～ 49 歳</t>
    <phoneticPr fontId="12"/>
  </si>
  <si>
    <t>50 ～ 54 歳</t>
    <phoneticPr fontId="12"/>
  </si>
  <si>
    <t>55 ～ 59 歳</t>
    <phoneticPr fontId="12"/>
  </si>
  <si>
    <t>60 ～ 64 歳</t>
    <phoneticPr fontId="12"/>
  </si>
  <si>
    <t>65 ～ 69 歳</t>
    <phoneticPr fontId="12"/>
  </si>
  <si>
    <t>70 ～ 74 歳</t>
    <phoneticPr fontId="12"/>
  </si>
  <si>
    <t>75 ～ 79 歳</t>
    <phoneticPr fontId="12"/>
  </si>
  <si>
    <t>80 ～ 84 歳</t>
    <phoneticPr fontId="12"/>
  </si>
  <si>
    <t>85 ～ 89 歳</t>
    <phoneticPr fontId="12"/>
  </si>
  <si>
    <t>100 ～ 104 歳</t>
    <phoneticPr fontId="12"/>
  </si>
  <si>
    <t>95 ～ 99 歳</t>
    <phoneticPr fontId="12"/>
  </si>
  <si>
    <t>20歳以上</t>
    <phoneticPr fontId="12"/>
  </si>
  <si>
    <t>105歳以上</t>
    <phoneticPr fontId="12"/>
  </si>
  <si>
    <t>（再掲）</t>
  </si>
  <si>
    <t>15歳未満</t>
  </si>
  <si>
    <t>平均年齢</t>
  </si>
  <si>
    <t>15 ～ 49 歳</t>
    <phoneticPr fontId="12"/>
  </si>
  <si>
    <t>15 ～ 64 歳</t>
    <phoneticPr fontId="12"/>
  </si>
  <si>
    <t>人口</t>
    <phoneticPr fontId="12"/>
  </si>
  <si>
    <t>令和4年</t>
    <rPh sb="0" eb="2">
      <t>レイワ</t>
    </rPh>
    <phoneticPr fontId="12"/>
  </si>
  <si>
    <t>令和2年国勢調査による人口</t>
    <rPh sb="4" eb="8">
      <t>コクセイチョウサ</t>
    </rPh>
    <phoneticPr fontId="12"/>
  </si>
  <si>
    <t>（注） 面積は国土交通省国土地理院「令和2年全国都道府県市区町村別面積調」による。</t>
    <rPh sb="7" eb="9">
      <t>コクド</t>
    </rPh>
    <rPh sb="9" eb="11">
      <t>コウツウ</t>
    </rPh>
    <phoneticPr fontId="12"/>
  </si>
  <si>
    <t>資料：令和2年国勢調査</t>
  </si>
  <si>
    <t>資料：令和2年国勢調査</t>
    <phoneticPr fontId="12"/>
  </si>
  <si>
    <t>平　成　27　年　～　令　和　2　年</t>
    <rPh sb="11" eb="12">
      <t>レイ</t>
    </rPh>
    <rPh sb="13" eb="14">
      <t>ワ</t>
    </rPh>
    <phoneticPr fontId="12"/>
  </si>
  <si>
    <t>（28）年齢（5歳階級）、配偶関係及び男女別15歳以上人口</t>
    <phoneticPr fontId="12"/>
  </si>
  <si>
    <t>（29）夫の年齢（5歳階級）、妻の年齢（5歳階級）別高齢夫婦世帯数</t>
    <phoneticPr fontId="12"/>
  </si>
  <si>
    <t>（0歳～14歳）</t>
  </si>
  <si>
    <t>0～14歳人口</t>
  </si>
  <si>
    <t xml:space="preserve"> 0～14歳人口＋65歳以上人口</t>
  </si>
  <si>
    <t>0～４</t>
  </si>
  <si>
    <t>　年齢構造について、過去10回の国勢調査でみていくと、年少人口の構成比の低下、生産年齢人口の構成比の増大、老年人口の漸増という過程で推移しており、令和2年には年少人口が19,722人（17.3％）、生産年齢人口71,286人（同62.4％）、老年人口が23,180人（同 20.3％）となっている。このような傾向は、少産少死型の人口構成への移行を意味しており、近年の家族計画による出生率の低下および医学の進歩による死亡率の低下がその要因となっている。
※()内は不詳補完値による割合</t>
    <rPh sb="73" eb="75">
      <t>レイワ</t>
    </rPh>
    <rPh sb="199" eb="201">
      <t>イガク</t>
    </rPh>
    <rPh sb="202" eb="204">
      <t>シンポ</t>
    </rPh>
    <rPh sb="207" eb="210">
      <t>シボウリツ</t>
    </rPh>
    <rPh sb="229" eb="230">
      <t>ナイ</t>
    </rPh>
    <rPh sb="231" eb="233">
      <t>フショウ</t>
    </rPh>
    <rPh sb="233" eb="235">
      <t>ホカン</t>
    </rPh>
    <rPh sb="235" eb="236">
      <t>チ</t>
    </rPh>
    <rPh sb="239" eb="241">
      <t>ワリアイ</t>
    </rPh>
    <phoneticPr fontId="12"/>
  </si>
  <si>
    <t>　また、生産年齢人口は前回より1,340人（1.8%）減少し、従属人口指数（子供や老人を養う負担の度合）は4.6ポイント増加、令和2年では60.2％となっている。老年化指数においては、117.5%で前回より24.4ポイント増加している。
　</t>
    <rPh sb="27" eb="29">
      <t>ゲンショウ</t>
    </rPh>
    <rPh sb="63" eb="65">
      <t>レイワ</t>
    </rPh>
    <phoneticPr fontId="12"/>
  </si>
  <si>
    <t>（32）年齢構造指数</t>
  </si>
  <si>
    <t>資料：国勢調査</t>
    <phoneticPr fontId="12"/>
  </si>
  <si>
    <t>（31）年齢5歳階級別、男女別人口（各年10月1日現在）</t>
    <phoneticPr fontId="12"/>
  </si>
  <si>
    <t>（30）年齢階層別人口の推移（各年10月1日現在）</t>
    <phoneticPr fontId="12"/>
  </si>
  <si>
    <t>市の総面積に占める割合では66.6％となった。また、令和2年の人口集中地区人口は113,204人で、平成27年より2,035人（同1.8％）増加しており、市の総人口に占める割合では、97.9％となった。一方、人口集中地区の人口密度は 8,721人となり、平成27年の8,915人と比べ減少した。</t>
    <rPh sb="3" eb="4">
      <t>メン</t>
    </rPh>
    <rPh sb="26" eb="28">
      <t>レイワ</t>
    </rPh>
    <rPh sb="142" eb="144">
      <t>ゲンショウ</t>
    </rPh>
    <phoneticPr fontId="12"/>
  </si>
  <si>
    <t>0～4</t>
    <phoneticPr fontId="12"/>
  </si>
  <si>
    <t>5～9</t>
    <phoneticPr fontId="12"/>
  </si>
  <si>
    <t>　　　(1k㎡当り人口)</t>
    <phoneticPr fontId="12"/>
  </si>
  <si>
    <t>（注）人口集中地区（Ｄ・Ｉ・Ｄｓ）とは、各市町村の境域内で人口密度の高い基本単位区（人口密度1平方</t>
    <rPh sb="36" eb="38">
      <t>キホン</t>
    </rPh>
    <rPh sb="38" eb="40">
      <t>タンイ</t>
    </rPh>
    <rPh sb="40" eb="41">
      <t>ク</t>
    </rPh>
    <phoneticPr fontId="12"/>
  </si>
  <si>
    <t>対　前　年
人口増減数</t>
    <phoneticPr fontId="12"/>
  </si>
  <si>
    <t>対　前　年
人口増減率</t>
    <phoneticPr fontId="12"/>
  </si>
  <si>
    <t>一 世 帯
当り人口</t>
    <rPh sb="2" eb="3">
      <t>ヨ</t>
    </rPh>
    <rPh sb="4" eb="5">
      <t>オビ</t>
    </rPh>
    <phoneticPr fontId="12"/>
  </si>
  <si>
    <t>年次</t>
  </si>
  <si>
    <t>前年に対
する人口
増 加 数</t>
    <phoneticPr fontId="12"/>
  </si>
  <si>
    <t>北　地　区</t>
    <phoneticPr fontId="12"/>
  </si>
  <si>
    <t>中央北地区</t>
    <phoneticPr fontId="12"/>
  </si>
  <si>
    <t>中央西地区</t>
    <phoneticPr fontId="12"/>
  </si>
  <si>
    <t>西　地　区</t>
    <phoneticPr fontId="12"/>
  </si>
  <si>
    <t>中央地区</t>
    <phoneticPr fontId="12"/>
  </si>
  <si>
    <t>南地区</t>
    <phoneticPr fontId="12"/>
  </si>
  <si>
    <t>東地区</t>
    <phoneticPr fontId="12"/>
  </si>
  <si>
    <t>1月</t>
    <phoneticPr fontId="12"/>
  </si>
  <si>
    <t>10</t>
    <phoneticPr fontId="12"/>
  </si>
  <si>
    <t>11</t>
    <phoneticPr fontId="12"/>
  </si>
  <si>
    <t>12</t>
    <phoneticPr fontId="12"/>
  </si>
  <si>
    <t>市部計</t>
    <phoneticPr fontId="12"/>
  </si>
  <si>
    <t>郡部計</t>
    <phoneticPr fontId="12"/>
  </si>
  <si>
    <t>1ｋ㎡当り人口密度</t>
  </si>
  <si>
    <t>　　　 平成14年4月1日、豊見城市誕生。平成17年4月1日うるま市誕生。 平成17年10月1日宮古島市誕生。</t>
    <rPh sb="4" eb="6">
      <t>ヘイセイ</t>
    </rPh>
    <rPh sb="8" eb="9">
      <t>ネン</t>
    </rPh>
    <rPh sb="10" eb="11">
      <t>ガツ</t>
    </rPh>
    <rPh sb="12" eb="13">
      <t>ニチ</t>
    </rPh>
    <rPh sb="14" eb="15">
      <t>トヨ</t>
    </rPh>
    <rPh sb="15" eb="16">
      <t>ミ</t>
    </rPh>
    <rPh sb="16" eb="17">
      <t>シロ</t>
    </rPh>
    <rPh sb="17" eb="18">
      <t>シ</t>
    </rPh>
    <rPh sb="18" eb="20">
      <t>タンジョウ</t>
    </rPh>
    <phoneticPr fontId="12"/>
  </si>
  <si>
    <t xml:space="preserve">       平成18年1月1日、南城市誕生。</t>
  </si>
  <si>
    <t>平　成　12　年　～　平　成　17　年</t>
  </si>
  <si>
    <t>平　成　17　年　～　平　成　22　年</t>
  </si>
  <si>
    <t>1人口増加・・・国勢調査人口によって、各調査年の10月1日現在の人口から5年間の動きを算出した。</t>
  </si>
  <si>
    <t>1Ａタイプ・・・自然増加＞社会減少</t>
  </si>
  <si>
    <t xml:space="preserve"> 平成27年との人口比較</t>
  </si>
  <si>
    <t>令和2年</t>
  </si>
  <si>
    <t>平　成　22　年　～　平　成　27　年</t>
  </si>
  <si>
    <t>2自然増加・・・沖縄県企画部「人口移動報告年報」より、各年10月～9月までの数値を合計し、</t>
  </si>
  <si>
    <t>2Ｂタイプ・・・自然増加＞社会増加</t>
  </si>
  <si>
    <t>3出生死亡数法・ある期間内の人口増加と自然増加（出生数と死亡数）から、同期間内の社会増加を</t>
  </si>
  <si>
    <t>3Ｃタイプ・・・自然増加＜社会増加</t>
  </si>
  <si>
    <t>4Ｄタイプ・・・自然減少＜社会増加</t>
  </si>
  <si>
    <t xml:space="preserve">　令和2年10月1日現在の沖縄県の総人口は、1,467,480人で前回調査の平成27年と比べ33,914人増加している。人口を市町村別にみると市部では、1那覇市が317,625人（県人口の21.6％）で最も多く、次いで2沖縄市が142,752人（同 9.7％）、3うるま市 125,303人（同 8.5％）、4本市 115,690人(同7.9％）、5宜野湾市100,125人（同6.8％）の順となっている。地域別の人口構成では、那覇市を中心とする中南部に人口が集中している。
　沖縄県の対前回増加率は 2.4％で、平成27年の 2.9％と比べ0.5ポイントの減少となった。本市における対前回増加率は1.3％で、前回の3.5％に比べ2.2ポイント減少している。 </t>
    <rPh sb="279" eb="281">
      <t>ゲンショウ</t>
    </rPh>
    <rPh sb="313" eb="314">
      <t>クラ</t>
    </rPh>
    <rPh sb="322" eb="324">
      <t>ゲンショウ</t>
    </rPh>
    <phoneticPr fontId="12"/>
  </si>
  <si>
    <t>　人口増加数では、1うるま市が 6,405人で最も多く、次に2宜野湾市 3,882人、3豊見城市 3,493人，4沖縄市 3,473人、5南風原町 2,938人の順となっている。人口比重（総人口に占める割合）の移動では，うるま市が 2.4で最も高く、次いで 2豊見城市及び南風原町、4宜野湾市と続いている。
　沖縄県の人口密度は1平方キロメートル当り 642.9人で、前回の平成27年と比べて 14.5人高くなっている。市町村別では、1那覇市が 7,668.4人で最も高く、次いで2本市 5,932.8人、3宜野湾市 5,056.8人の順となっている。</t>
    <rPh sb="69" eb="73">
      <t>ハエバルチョウ</t>
    </rPh>
    <rPh sb="106" eb="108">
      <t>オキナワ</t>
    </rPh>
    <rPh sb="142" eb="143">
      <t>オヨ</t>
    </rPh>
    <phoneticPr fontId="12"/>
  </si>
  <si>
    <t xml:space="preserve">                5年分を算出した。</t>
  </si>
  <si>
    <t>5△Ａタイプ・・・自然減少＞社会増加</t>
  </si>
  <si>
    <t>6△Ｂタイプ・・・自然減少＞社会減少</t>
  </si>
  <si>
    <t>7△Ｃタイプ・・・自然減少＜社会減少</t>
  </si>
  <si>
    <t>8△Ｄタイプ・・・自然増加＜社会減少</t>
  </si>
  <si>
    <t>※ タイプ・・・国勢調査による市町村の人口をもとにして、出生死亡数法によって、市町村別の社会増加数を</t>
    <phoneticPr fontId="12"/>
  </si>
  <si>
    <t>　　    　 　　推計し、8つのタイプに分けた。</t>
    <phoneticPr fontId="12"/>
  </si>
  <si>
    <t>（25)令和2年国勢調査による市町村別人口</t>
    <phoneticPr fontId="12"/>
  </si>
  <si>
    <t>（25)令和2年国勢調査による市町村別人口（続き）</t>
    <phoneticPr fontId="12"/>
  </si>
  <si>
    <t>（26）市町村別人口増加のタイプ</t>
    <phoneticPr fontId="12"/>
  </si>
  <si>
    <t>（26）市町村別人口増加のタイプ（続き）</t>
    <phoneticPr fontId="12"/>
  </si>
  <si>
    <t>（27）国勢調査人口の推移（各年共10月1日現在）</t>
  </si>
  <si>
    <t>　古い記録にみる本市の人口は、明治16年に 8,574人とあるが、その後徐々に増加し大正2年には12,088人となっている。やがて昭和に入ると人口の伸びは低調となり、昭和15年まで11,000人台の人口で推移している。
　しかし、昭和25年の第二兵站部隊の移駐 （具志川市天願より）を契機に大幅な人口の流入が生じ、昭和30年には 18,832人で対前回増加率 58.12％という急激な伸びを記録した。
　その後基地の影響もうすれ、増加率は昭和35年 30.16％、40年 25.74％と鈍化の傾向が続いたが、この頃を境に45年 35.52％、50年 41.95％と再び高い増加に転じて、人口急増の傾向を顕著なものとしたが、その後社会増の低下により55年18.54％、60年 16.12％と再び鈍化傾向を示した。
　令和2年10月1日現在の人口は 115,690人で前回 （平成27年）に比べ 1,458人（県下第14位）の増加数となっている。しかし、対前回増加率は 1.28％で、平成27年と同様に人口増加の傾向が緩やかになっている。</t>
    <rPh sb="357" eb="359">
      <t>レイワ</t>
    </rPh>
    <rPh sb="440" eb="442">
      <t>ヘイセイ</t>
    </rPh>
    <rPh sb="444" eb="445">
      <t>ネン</t>
    </rPh>
    <rPh sb="446" eb="448">
      <t>ドウヨウ</t>
    </rPh>
    <rPh sb="449" eb="451">
      <t>ジンコウ</t>
    </rPh>
    <rPh sb="451" eb="453">
      <t>ゾウカ</t>
    </rPh>
    <rPh sb="454" eb="456">
      <t>ケイコウ</t>
    </rPh>
    <rPh sb="457" eb="458">
      <t>ユル</t>
    </rPh>
    <phoneticPr fontId="12"/>
  </si>
  <si>
    <t>平成2年</t>
  </si>
  <si>
    <t>総　　数</t>
    <phoneticPr fontId="12"/>
  </si>
  <si>
    <t>夫の年齢
（5歳階級）</t>
    <phoneticPr fontId="12"/>
  </si>
  <si>
    <t>妻が
60歳未満</t>
    <phoneticPr fontId="12"/>
  </si>
  <si>
    <t>妻　　　が　　　60　　　歳　　　以　　　上</t>
    <phoneticPr fontId="12"/>
  </si>
  <si>
    <t>総　　　　数</t>
    <phoneticPr fontId="12"/>
  </si>
  <si>
    <t>区　  　　分</t>
    <phoneticPr fontId="12"/>
  </si>
  <si>
    <t>　本市の平成27年の人口集中地区は、字勢理客から字牧港にかけての国道330号（バイパス）以西の大部分や字大平、字安波茶、字仲間、字前田、字経塚（一部）、字西原及び字当山（一部）の地区から成り立っている。（令和2年の詳細地区については令和4年3月時点で未公表）
　令和2年の面積は12.98平方キロメートルで平成27年より 0.5平方キロメートル（増加率4.1％）増加し、</t>
    <rPh sb="4" eb="6">
      <t>ヘイセイ</t>
    </rPh>
    <rPh sb="8" eb="9">
      <t>ネン</t>
    </rPh>
    <rPh sb="102" eb="104">
      <t>レイワ</t>
    </rPh>
    <rPh sb="105" eb="106">
      <t>ネン</t>
    </rPh>
    <rPh sb="107" eb="109">
      <t>ショウサイ</t>
    </rPh>
    <rPh sb="109" eb="111">
      <t>チク</t>
    </rPh>
    <rPh sb="116" eb="118">
      <t>レイワ</t>
    </rPh>
    <rPh sb="119" eb="120">
      <t>ネン</t>
    </rPh>
    <rPh sb="121" eb="122">
      <t>ガツ</t>
    </rPh>
    <rPh sb="122" eb="124">
      <t>ジテン</t>
    </rPh>
    <rPh sb="125" eb="128">
      <t>ミコウヒョウ</t>
    </rPh>
    <rPh sb="134" eb="135">
      <t>ネン</t>
    </rPh>
    <rPh sb="172" eb="174">
      <t>ゾウカ</t>
    </rPh>
    <rPh sb="174" eb="175">
      <t>リツ</t>
    </rPh>
    <rPh sb="180" eb="182">
      <t>ゾウカ</t>
    </rPh>
    <phoneticPr fontId="12"/>
  </si>
  <si>
    <t>市部</t>
    <phoneticPr fontId="12"/>
  </si>
  <si>
    <t>郡部</t>
    <phoneticPr fontId="12"/>
  </si>
  <si>
    <t>那覇市</t>
    <phoneticPr fontId="12"/>
  </si>
  <si>
    <t>石垣市</t>
    <phoneticPr fontId="12"/>
  </si>
  <si>
    <t>浦添市</t>
    <phoneticPr fontId="12"/>
  </si>
  <si>
    <t>名護市</t>
    <phoneticPr fontId="12"/>
  </si>
  <si>
    <t>糸満市</t>
    <phoneticPr fontId="12"/>
  </si>
  <si>
    <t>沖縄市</t>
    <phoneticPr fontId="12"/>
  </si>
  <si>
    <t>0～14歳</t>
    <phoneticPr fontId="12"/>
  </si>
  <si>
    <t>15～64歳</t>
    <phoneticPr fontId="12"/>
  </si>
  <si>
    <t>住宅以外
に住む
一般世帯</t>
    <phoneticPr fontId="12"/>
  </si>
  <si>
    <t>(持ち家)</t>
  </si>
  <si>
    <t>(公営住宅)</t>
  </si>
  <si>
    <t>(民営借家)</t>
  </si>
  <si>
    <t>(給与住宅)</t>
  </si>
  <si>
    <t>(間借り)</t>
  </si>
  <si>
    <t>住宅</t>
    <phoneticPr fontId="12"/>
  </si>
  <si>
    <t>市別</t>
  </si>
  <si>
    <t>住宅に住む一般世帯数</t>
  </si>
  <si>
    <t>間借</t>
  </si>
  <si>
    <t>(36)住宅の人員数及び面積</t>
  </si>
  <si>
    <t>住居の
種類別</t>
  </si>
  <si>
    <t>世帯数</t>
  </si>
  <si>
    <t>世帯人員</t>
  </si>
  <si>
    <t>90 ～ 94歳</t>
    <phoneticPr fontId="12"/>
  </si>
  <si>
    <t>仲　　　間</t>
    <phoneticPr fontId="12"/>
  </si>
  <si>
    <t>東京都</t>
    <rPh sb="0" eb="3">
      <t>トウキョウト</t>
    </rPh>
    <phoneticPr fontId="3"/>
  </si>
  <si>
    <t>神奈川県</t>
    <rPh sb="0" eb="4">
      <t>カナガワケン</t>
    </rPh>
    <phoneticPr fontId="3"/>
  </si>
  <si>
    <t>福岡県</t>
    <rPh sb="0" eb="3">
      <t>フクオカケン</t>
    </rPh>
    <phoneticPr fontId="3"/>
  </si>
  <si>
    <t>大阪府</t>
    <rPh sb="0" eb="3">
      <t>オオサカフ</t>
    </rPh>
    <phoneticPr fontId="3"/>
  </si>
  <si>
    <t>愛知県</t>
    <rPh sb="0" eb="3">
      <t>アイチケン</t>
    </rPh>
    <phoneticPr fontId="3"/>
  </si>
  <si>
    <t>千葉県</t>
    <rPh sb="0" eb="3">
      <t>チバケン</t>
    </rPh>
    <phoneticPr fontId="3"/>
  </si>
  <si>
    <t>埼玉県</t>
    <rPh sb="0" eb="3">
      <t>サイタマケン</t>
    </rPh>
    <phoneticPr fontId="3"/>
  </si>
  <si>
    <t>鹿児島県</t>
    <rPh sb="0" eb="4">
      <t>カゴシマケン</t>
    </rPh>
    <phoneticPr fontId="3"/>
  </si>
  <si>
    <t>兵庫県</t>
    <rPh sb="0" eb="3">
      <t>ヒョウゴケン</t>
    </rPh>
    <phoneticPr fontId="3"/>
  </si>
  <si>
    <t>京都府</t>
    <rPh sb="0" eb="3">
      <t>キョウトフ</t>
    </rPh>
    <phoneticPr fontId="3"/>
  </si>
  <si>
    <t>熊本県</t>
    <rPh sb="0" eb="3">
      <t>クマモトケン</t>
    </rPh>
    <phoneticPr fontId="3"/>
  </si>
  <si>
    <t>年</t>
    <rPh sb="0" eb="1">
      <t>ネン</t>
    </rPh>
    <phoneticPr fontId="12"/>
  </si>
  <si>
    <t>生産年齢人口
(15歳～64歳)</t>
    <phoneticPr fontId="12"/>
  </si>
  <si>
    <t>年少人口
(0歳～14歳)</t>
    <phoneticPr fontId="12"/>
  </si>
  <si>
    <t>老年人口
(65歳以上)</t>
    <phoneticPr fontId="12"/>
  </si>
  <si>
    <r>
      <t xml:space="preserve">男
</t>
    </r>
    <r>
      <rPr>
        <sz val="8"/>
        <rFont val="ＭＳ 明朝"/>
        <family val="1"/>
        <charset val="128"/>
      </rPr>
      <t>(配偶関係
不詳含む)</t>
    </r>
    <rPh sb="10" eb="11">
      <t>フク</t>
    </rPh>
    <phoneticPr fontId="12"/>
  </si>
  <si>
    <r>
      <t xml:space="preserve">女
</t>
    </r>
    <r>
      <rPr>
        <sz val="8"/>
        <rFont val="ＭＳ 明朝"/>
        <family val="1"/>
        <charset val="128"/>
      </rPr>
      <t>(配偶関係
不詳含む)</t>
    </r>
    <phoneticPr fontId="12"/>
  </si>
  <si>
    <t>１世帯当り人員</t>
    <phoneticPr fontId="12"/>
  </si>
  <si>
    <t>（単位：人）</t>
    <rPh sb="4" eb="5">
      <t>ヒト</t>
    </rPh>
    <phoneticPr fontId="12"/>
  </si>
  <si>
    <t>住宅以外に住む
一般世帯</t>
    <rPh sb="0" eb="2">
      <t>ジュウタク</t>
    </rPh>
    <rPh sb="2" eb="4">
      <t>イガイ</t>
    </rPh>
    <rPh sb="5" eb="6">
      <t>ス</t>
    </rPh>
    <phoneticPr fontId="12"/>
  </si>
  <si>
    <t>（25）令和2年国勢調査による市町村別人口</t>
    <phoneticPr fontId="12"/>
  </si>
  <si>
    <t>　　令和2年国勢調査による人口</t>
    <rPh sb="6" eb="10">
      <t>コクセイチョウサ</t>
    </rPh>
    <phoneticPr fontId="12"/>
  </si>
  <si>
    <t xml:space="preserve">               5年分を算出した。</t>
    <phoneticPr fontId="12"/>
  </si>
  <si>
    <t xml:space="preserve">               求める。 人口増加－自然増加＝社会増加</t>
    <phoneticPr fontId="12"/>
  </si>
  <si>
    <t>※ タイプ・・・国勢調査による市町村の人口をもとにして、出生死亡数法によって、市町村別の社会</t>
    <phoneticPr fontId="12"/>
  </si>
  <si>
    <t>　　    　 　　増加数を推計し、8つのタイプに分けた。</t>
    <rPh sb="10" eb="13">
      <t>ゾウカスウ</t>
    </rPh>
    <phoneticPr fontId="12"/>
  </si>
  <si>
    <t>（25）令和2年国勢調査による市町村別人口（続き）</t>
    <phoneticPr fontId="12"/>
  </si>
  <si>
    <t>　人口の推移</t>
    <phoneticPr fontId="12"/>
  </si>
  <si>
    <t>　年齢構造</t>
    <phoneticPr fontId="12"/>
  </si>
  <si>
    <t xml:space="preserve">　　人口集中地区　 </t>
    <phoneticPr fontId="12"/>
  </si>
  <si>
    <t>なお、広大な工場地域・湾港施設・学校・都市公園・官公庁の施設がある地域は、人口密度に関係なく、こ</t>
    <phoneticPr fontId="12"/>
  </si>
  <si>
    <t>平成26年</t>
    <phoneticPr fontId="12"/>
  </si>
  <si>
    <t>平成28年</t>
    <phoneticPr fontId="12"/>
  </si>
  <si>
    <t>平成29年</t>
    <phoneticPr fontId="12"/>
  </si>
  <si>
    <t>平成30年</t>
    <phoneticPr fontId="12"/>
  </si>
  <si>
    <t>令和元年</t>
    <rPh sb="0" eb="2">
      <t>レイワ</t>
    </rPh>
    <rPh sb="2" eb="4">
      <t>ガンネン</t>
    </rPh>
    <phoneticPr fontId="12"/>
  </si>
  <si>
    <t>令和2年</t>
    <phoneticPr fontId="12"/>
  </si>
  <si>
    <t>令和5年</t>
    <phoneticPr fontId="12"/>
  </si>
  <si>
    <t>平成19年</t>
    <phoneticPr fontId="12"/>
  </si>
  <si>
    <t xml:space="preserve">（18）年齢（各歳）別、男女別人口（令和5年12月末日現在）                                                                  </t>
    <rPh sb="18" eb="20">
      <t>レイワ</t>
    </rPh>
    <phoneticPr fontId="12"/>
  </si>
  <si>
    <t>令和4年</t>
    <phoneticPr fontId="12"/>
  </si>
  <si>
    <t>令和5年
人口比重</t>
    <phoneticPr fontId="12"/>
  </si>
  <si>
    <t>令和5年</t>
    <rPh sb="0" eb="2">
      <t>レイワ</t>
    </rPh>
    <phoneticPr fontId="12"/>
  </si>
  <si>
    <t>　本市の平成27年の人口集中地区は、字勢理客から字牧港にかけての国道330号（バイパス）以西の大部分や字大平、字安波茶、字仲間、字前田、字経塚（一部）、字西原及び字当山（一部）の地区から成り立っている。
　令和2年の面積は12.98平方キロメートルで平成27年より0.5平方キロメートル（増加率4.1％）増加し、</t>
    <rPh sb="4" eb="6">
      <t>ヘイセイ</t>
    </rPh>
    <rPh sb="8" eb="9">
      <t>ネン</t>
    </rPh>
    <rPh sb="106" eb="107">
      <t>ネン</t>
    </rPh>
    <rPh sb="143" eb="145">
      <t>ゾウカ</t>
    </rPh>
    <rPh sb="145" eb="146">
      <t>リツ</t>
    </rPh>
    <rPh sb="151" eb="153">
      <t>ゾウカ</t>
    </rPh>
    <phoneticPr fontId="12"/>
  </si>
  <si>
    <t>（23）市町村別人口移動状況(令和5年1月1日～令和5年12月31日）</t>
    <rPh sb="15" eb="17">
      <t>レイワ</t>
    </rPh>
    <rPh sb="18" eb="19">
      <t>ネン</t>
    </rPh>
    <rPh sb="24" eb="26">
      <t>レイワ</t>
    </rPh>
    <rPh sb="27" eb="28">
      <t>ネン</t>
    </rPh>
    <phoneticPr fontId="12"/>
  </si>
  <si>
    <t>（24）都道府県別人口移動状況(令和5年1月1日～令和5年12月31日）</t>
    <phoneticPr fontId="12"/>
  </si>
  <si>
    <t>※令和２年人口集中地区（国土地理院）</t>
    <rPh sb="0" eb="1">
      <t>ヘイネン</t>
    </rPh>
    <rPh sb="1" eb="3">
      <t>レイワ</t>
    </rPh>
    <rPh sb="4" eb="5">
      <t>ネン</t>
    </rPh>
    <rPh sb="5" eb="6">
      <t>ヘイネン</t>
    </rPh>
    <rPh sb="7" eb="9">
      <t>コクド</t>
    </rPh>
    <rPh sb="9" eb="11">
      <t>チリ</t>
    </rPh>
    <rPh sb="11" eb="12">
      <t>イン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</si>
</sst>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7">
    <numFmt numFmtId="42" formatCode="_ &quot;¥&quot;* #,##0_ ;_ &quot;¥&quot;* \-#,##0_ ;_ &quot;¥&quot;* &quot;-&quot;_ ;_ @_ "/>
    <numFmt numFmtId="41" formatCode="_ * #,##0_ ;_ * \-#,##0_ ;_ * &quot;-&quot;_ ;_ @_ "/>
    <numFmt numFmtId="43" formatCode="_ * #,##0.00_ ;_ * \-#,##0.00_ ;_ * &quot;-&quot;??_ ;_ @_ "/>
    <numFmt numFmtId="176" formatCode="#,##0_);[Red]\(#,##0\)"/>
    <numFmt numFmtId="177" formatCode="#,##0.0_);[Red]\(#,##0.0\)"/>
    <numFmt numFmtId="178" formatCode="0.0%"/>
    <numFmt numFmtId="179" formatCode="#,##0_ "/>
    <numFmt numFmtId="180" formatCode="0.0_ "/>
    <numFmt numFmtId="181" formatCode="#,##0_ ;[Red]\-#,##0\ "/>
    <numFmt numFmtId="182" formatCode="0.00_ "/>
    <numFmt numFmtId="183" formatCode="#,##0;&quot;△&quot;#,##0"/>
    <numFmt numFmtId="184" formatCode="#,##0.0;&quot;△&quot;#,##0.0"/>
    <numFmt numFmtId="185" formatCode="0.00_);[Red]\(0.00\)"/>
    <numFmt numFmtId="186" formatCode="_ * #,##0\ ;_ * &quot;△&quot;#,##0\ ;_ * \-_ ;_ @_ "/>
    <numFmt numFmtId="187" formatCode="_ * #,##0.00\ ;_ * &quot;△&quot;#,##0.00\ ;_ * \-_ ;_ @_ "/>
    <numFmt numFmtId="188" formatCode="0;&quot;△ &quot;0"/>
    <numFmt numFmtId="189" formatCode="_ * #,##0.0_ ;_ * \-#,##0.0_ ;_ * \-?_ ;_ @_ "/>
    <numFmt numFmtId="190" formatCode="_ * #,##0_ ;_ * \-#,##0_ ;_ * \-_ ;_ @_ "/>
    <numFmt numFmtId="191" formatCode="#,##0;[Red]#,##0"/>
    <numFmt numFmtId="192" formatCode="_ * #,##0_ ;_ * &quot;△&quot;#,##0_ ;_ @_ "/>
    <numFmt numFmtId="193" formatCode="0_ "/>
    <numFmt numFmtId="194" formatCode="_ * #,##0;_ * &quot;△&quot;#,##0;_ * \-_ ;_ @_ "/>
    <numFmt numFmtId="195" formatCode="#,##0.0_ "/>
    <numFmt numFmtId="196" formatCode="#,##0_);\(#,##0\)"/>
    <numFmt numFmtId="197" formatCode="0.0;[Red]0.0"/>
    <numFmt numFmtId="198" formatCode="#,##0.00_);[Red]\(#,##0.00\)"/>
    <numFmt numFmtId="199" formatCode="_ * #,##0_ ;_ * &quot;△&quot;#,##0_ ;_ * \-_ ;_ @_ "/>
    <numFmt numFmtId="200" formatCode="#,##0.0\ ;&quot;△&quot;#,##0.0\ "/>
    <numFmt numFmtId="201" formatCode="#,##0\ ;&quot;△&quot;#,##0\ "/>
    <numFmt numFmtId="202" formatCode="_ #,##0_ ;_ &quot;△&quot;#,##0_ ;_ @_ "/>
    <numFmt numFmtId="203" formatCode="0.0_);[Red]\(0.0\)"/>
    <numFmt numFmtId="204" formatCode="0_);\(0\)"/>
    <numFmt numFmtId="205" formatCode="#,##0.0_);\(#,##0.0\)"/>
    <numFmt numFmtId="206" formatCode="#.0&quot;%&quot;"/>
    <numFmt numFmtId="207" formatCode="_ * #,##0.0_ ;_ * \-#,##0.0_ ;_ * \-_ ;_ @_ "/>
    <numFmt numFmtId="208" formatCode="_ * #,##0\ ;_ * \△#,##0\ ;_ * \-_ ;_ @_ "/>
    <numFmt numFmtId="209" formatCode="#,##0;&quot;△ &quot;#,##0"/>
    <numFmt numFmtId="210" formatCode="0_);[Red]\(0\)"/>
    <numFmt numFmtId="211" formatCode="0.0%;&quot;△&quot;0.0%"/>
    <numFmt numFmtId="212" formatCode="#,##0\ ;\△#,##0\ "/>
    <numFmt numFmtId="213" formatCode="#,##0.0\ ;\△#,##0.0\ "/>
    <numFmt numFmtId="214" formatCode="#,##0_ ;&quot;△ &quot;#,##0_ "/>
    <numFmt numFmtId="215" formatCode="#,##0.0;&quot;△ &quot;#,##0.0"/>
    <numFmt numFmtId="216" formatCode="0.0&quot;%&quot;"/>
    <numFmt numFmtId="217" formatCode="0.0&quot; &quot;%&quot; &quot;"/>
    <numFmt numFmtId="218" formatCode="_*\ &quot;r&quot;#,##0.0_ ;_ * &quot;△&quot;#,##0.0_ ;_ * \-_ ;_ @_ "/>
    <numFmt numFmtId="219" formatCode="0.0"/>
  </numFmts>
  <fonts count="34" x14ac:knownFonts="1">
    <font>
      <sz val="11"/>
      <color indexed="8"/>
      <name val="ＭＳ Ｐゴシック"/>
      <family val="3"/>
      <charset val="128"/>
    </font>
    <font>
      <sz val="10"/>
      <name val="ＭＳ 明朝"/>
      <family val="1"/>
      <charset val="128"/>
    </font>
    <font>
      <b/>
      <sz val="10"/>
      <name val="ＭＳ 明朝"/>
      <family val="1"/>
      <charset val="128"/>
    </font>
    <font>
      <sz val="9"/>
      <name val="ＭＳ 明朝"/>
      <family val="1"/>
      <charset val="128"/>
    </font>
    <font>
      <sz val="11"/>
      <name val="ＭＳ 明朝"/>
      <family val="1"/>
      <charset val="128"/>
    </font>
    <font>
      <sz val="10"/>
      <name val="ＭＳ Ｐゴシック"/>
      <family val="3"/>
      <charset val="128"/>
    </font>
    <font>
      <sz val="8"/>
      <name val="ＭＳ 明朝"/>
      <family val="1"/>
      <charset val="128"/>
    </font>
    <font>
      <sz val="11"/>
      <name val="ＭＳ Ｐゴシック"/>
      <family val="3"/>
      <charset val="128"/>
    </font>
    <font>
      <sz val="14"/>
      <name val="ＭＳ 明朝"/>
      <family val="1"/>
      <charset val="128"/>
    </font>
    <font>
      <sz val="12"/>
      <name val="ＭＳ 明朝"/>
      <family val="1"/>
      <charset val="128"/>
    </font>
    <font>
      <sz val="10"/>
      <name val="ＭＳ ゴシック"/>
      <family val="3"/>
      <charset val="128"/>
    </font>
    <font>
      <sz val="11"/>
      <color indexed="8"/>
      <name val="ＭＳ Ｐゴシック"/>
      <family val="3"/>
      <charset val="128"/>
    </font>
    <font>
      <sz val="6"/>
      <name val="ＭＳ Ｐゴシック"/>
      <family val="3"/>
      <charset val="128"/>
    </font>
    <font>
      <sz val="11"/>
      <color indexed="8"/>
      <name val="ＭＳ 明朝"/>
      <family val="1"/>
      <charset val="128"/>
    </font>
    <font>
      <sz val="10"/>
      <color indexed="8"/>
      <name val="ＭＳ 明朝"/>
      <family val="1"/>
      <charset val="128"/>
    </font>
    <font>
      <b/>
      <sz val="11"/>
      <color indexed="8"/>
      <name val="ＭＳ Ｐゴシック"/>
      <family val="3"/>
      <charset val="128"/>
    </font>
    <font>
      <sz val="11"/>
      <color theme="0" tint="-0.34998626667073579"/>
      <name val="ＭＳ Ｐゴシック"/>
      <family val="3"/>
      <charset val="128"/>
    </font>
    <font>
      <sz val="10"/>
      <color theme="1"/>
      <name val="ＭＳ 明朝"/>
      <family val="1"/>
      <charset val="128"/>
    </font>
    <font>
      <b/>
      <sz val="10"/>
      <color theme="1"/>
      <name val="ＭＳ 明朝"/>
      <family val="1"/>
      <charset val="128"/>
    </font>
    <font>
      <sz val="11"/>
      <color theme="1"/>
      <name val="ＭＳ 明朝"/>
      <family val="1"/>
      <charset val="128"/>
    </font>
    <font>
      <sz val="11"/>
      <color theme="1"/>
      <name val="ＭＳ Ｐゴシック"/>
      <family val="3"/>
      <charset val="128"/>
    </font>
    <font>
      <sz val="16"/>
      <color theme="1"/>
      <name val="ＭＳ 明朝"/>
      <family val="1"/>
      <charset val="128"/>
    </font>
    <font>
      <sz val="9"/>
      <color theme="1"/>
      <name val="ＭＳ 明朝"/>
      <family val="1"/>
      <charset val="128"/>
    </font>
    <font>
      <sz val="10"/>
      <color theme="1"/>
      <name val="ＭＳ Ｐゴシック"/>
      <family val="3"/>
      <charset val="128"/>
    </font>
    <font>
      <sz val="10"/>
      <color theme="1"/>
      <name val="ＭＳ Ｐ明朝"/>
      <family val="1"/>
      <charset val="128"/>
    </font>
    <font>
      <b/>
      <sz val="10"/>
      <color theme="1"/>
      <name val="ＭＳ Ｐゴシック"/>
      <family val="3"/>
      <charset val="128"/>
    </font>
    <font>
      <sz val="11"/>
      <color rgb="FFFF0000"/>
      <name val="ＭＳ Ｐゴシック"/>
      <family val="3"/>
      <charset val="128"/>
    </font>
    <font>
      <sz val="9"/>
      <color theme="0"/>
      <name val="ＭＳ Ｐゴシック"/>
      <family val="3"/>
      <charset val="128"/>
    </font>
    <font>
      <sz val="11"/>
      <color theme="0"/>
      <name val="ＭＳ Ｐゴシック"/>
      <family val="3"/>
      <charset val="128"/>
    </font>
    <font>
      <sz val="10"/>
      <color theme="0"/>
      <name val="ＭＳ 明朝"/>
      <family val="1"/>
      <charset val="128"/>
    </font>
    <font>
      <sz val="9"/>
      <color theme="0"/>
      <name val="ＭＳ 明朝"/>
      <family val="1"/>
      <charset val="128"/>
    </font>
    <font>
      <b/>
      <sz val="10"/>
      <color theme="0"/>
      <name val="ＭＳ 明朝"/>
      <family val="1"/>
      <charset val="128"/>
    </font>
    <font>
      <sz val="11"/>
      <color theme="0"/>
      <name val="ＭＳ 明朝"/>
      <family val="1"/>
      <charset val="128"/>
    </font>
    <font>
      <sz val="10"/>
      <color theme="0"/>
      <name val="ＭＳ Ｐゴシック"/>
      <family val="3"/>
      <charset val="128"/>
    </font>
  </fonts>
  <fills count="3">
    <fill>
      <patternFill patternType="none"/>
    </fill>
    <fill>
      <patternFill patternType="gray125"/>
    </fill>
    <fill>
      <patternFill patternType="solid">
        <fgColor rgb="FFF8F8F8"/>
        <bgColor indexed="64"/>
      </patternFill>
    </fill>
  </fills>
  <borders count="186">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thin">
        <color indexed="8"/>
      </top>
      <bottom/>
      <diagonal/>
    </border>
    <border>
      <left/>
      <right style="thin">
        <color indexed="8"/>
      </right>
      <top style="thin">
        <color indexed="8"/>
      </top>
      <bottom/>
      <diagonal/>
    </border>
    <border>
      <left/>
      <right style="thin">
        <color indexed="8"/>
      </right>
      <top/>
      <bottom/>
      <diagonal/>
    </border>
    <border>
      <left/>
      <right/>
      <top/>
      <bottom style="thin">
        <color indexed="8"/>
      </bottom>
      <diagonal/>
    </border>
    <border>
      <left style="thin">
        <color indexed="8"/>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top/>
      <bottom/>
      <diagonal/>
    </border>
    <border>
      <left/>
      <right/>
      <top/>
      <bottom style="medium">
        <color indexed="64"/>
      </bottom>
      <diagonal/>
    </border>
    <border>
      <left style="thin">
        <color indexed="8"/>
      </left>
      <right/>
      <top/>
      <bottom style="medium">
        <color indexed="64"/>
      </bottom>
      <diagonal/>
    </border>
    <border>
      <left style="thin">
        <color indexed="64"/>
      </left>
      <right/>
      <top/>
      <bottom/>
      <diagonal/>
    </border>
    <border>
      <left style="thin">
        <color indexed="8"/>
      </left>
      <right style="medium">
        <color indexed="64"/>
      </right>
      <top/>
      <bottom style="thin">
        <color indexed="8"/>
      </bottom>
      <diagonal/>
    </border>
    <border>
      <left style="medium">
        <color indexed="64"/>
      </left>
      <right style="thin">
        <color indexed="8"/>
      </right>
      <top/>
      <bottom/>
      <diagonal/>
    </border>
    <border>
      <left style="medium">
        <color indexed="64"/>
      </left>
      <right/>
      <top/>
      <bottom style="thin">
        <color indexed="8"/>
      </bottom>
      <diagonal/>
    </border>
    <border>
      <left style="thin">
        <color indexed="8"/>
      </left>
      <right/>
      <top style="medium">
        <color indexed="64"/>
      </top>
      <bottom/>
      <diagonal/>
    </border>
    <border>
      <left style="thin">
        <color indexed="8"/>
      </left>
      <right style="medium">
        <color indexed="64"/>
      </right>
      <top/>
      <bottom/>
      <diagonal/>
    </border>
    <border>
      <left style="medium">
        <color indexed="64"/>
      </left>
      <right/>
      <top style="medium">
        <color indexed="64"/>
      </top>
      <bottom/>
      <diagonal/>
    </border>
    <border>
      <left/>
      <right style="thin">
        <color indexed="8"/>
      </right>
      <top style="medium">
        <color indexed="64"/>
      </top>
      <bottom/>
      <diagonal/>
    </border>
    <border>
      <left/>
      <right/>
      <top style="medium">
        <color indexed="64"/>
      </top>
      <bottom/>
      <diagonal/>
    </border>
    <border>
      <left style="thin">
        <color indexed="8"/>
      </left>
      <right style="medium">
        <color indexed="64"/>
      </right>
      <top style="medium">
        <color indexed="64"/>
      </top>
      <bottom/>
      <diagonal/>
    </border>
    <border>
      <left style="medium">
        <color indexed="64"/>
      </left>
      <right/>
      <top style="thin">
        <color indexed="8"/>
      </top>
      <bottom/>
      <diagonal/>
    </border>
    <border>
      <left/>
      <right style="medium">
        <color indexed="64"/>
      </right>
      <top style="thin">
        <color indexed="8"/>
      </top>
      <bottom/>
      <diagonal/>
    </border>
    <border>
      <left/>
      <right style="medium">
        <color indexed="64"/>
      </right>
      <top/>
      <bottom/>
      <diagonal/>
    </border>
    <border>
      <left style="medium">
        <color indexed="64"/>
      </left>
      <right/>
      <top/>
      <bottom style="medium">
        <color indexed="64"/>
      </bottom>
      <diagonal/>
    </border>
    <border>
      <left/>
      <right style="thin">
        <color indexed="8"/>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right style="medium">
        <color indexed="64"/>
      </right>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style="thin">
        <color indexed="8"/>
      </top>
      <bottom/>
      <diagonal/>
    </border>
    <border>
      <left style="medium">
        <color indexed="64"/>
      </left>
      <right/>
      <top style="medium">
        <color indexed="64"/>
      </top>
      <bottom style="thin">
        <color indexed="8"/>
      </bottom>
      <diagonal/>
    </border>
    <border>
      <left/>
      <right style="thin">
        <color indexed="8"/>
      </right>
      <top style="medium">
        <color indexed="64"/>
      </top>
      <bottom style="thin">
        <color indexed="8"/>
      </bottom>
      <diagonal/>
    </border>
    <border>
      <left/>
      <right/>
      <top style="medium">
        <color indexed="64"/>
      </top>
      <bottom style="thin">
        <color indexed="8"/>
      </bottom>
      <diagonal/>
    </border>
    <border>
      <left style="thin">
        <color indexed="8"/>
      </left>
      <right style="thin">
        <color indexed="8"/>
      </right>
      <top style="medium">
        <color indexed="64"/>
      </top>
      <bottom/>
      <diagonal/>
    </border>
    <border>
      <left style="thin">
        <color indexed="8"/>
      </left>
      <right style="thin">
        <color indexed="64"/>
      </right>
      <top/>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right style="thin">
        <color indexed="64"/>
      </right>
      <top/>
      <bottom style="medium">
        <color indexed="64"/>
      </bottom>
      <diagonal/>
    </border>
    <border>
      <left style="thin">
        <color indexed="8"/>
      </left>
      <right style="medium">
        <color indexed="64"/>
      </right>
      <top style="thin">
        <color indexed="8"/>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8"/>
      </left>
      <right style="thin">
        <color indexed="8"/>
      </right>
      <top style="thin">
        <color indexed="8"/>
      </top>
      <bottom style="medium">
        <color indexed="64"/>
      </bottom>
      <diagonal/>
    </border>
    <border>
      <left style="medium">
        <color indexed="64"/>
      </left>
      <right style="thin">
        <color indexed="8"/>
      </right>
      <top style="thin">
        <color indexed="8"/>
      </top>
      <bottom style="medium">
        <color indexed="64"/>
      </bottom>
      <diagonal/>
    </border>
    <border>
      <left/>
      <right style="medium">
        <color indexed="64"/>
      </right>
      <top style="medium">
        <color indexed="64"/>
      </top>
      <bottom style="thin">
        <color indexed="8"/>
      </bottom>
      <diagonal/>
    </border>
    <border>
      <left/>
      <right style="medium">
        <color indexed="8"/>
      </right>
      <top/>
      <bottom/>
      <diagonal/>
    </border>
    <border>
      <left/>
      <right style="medium">
        <color indexed="8"/>
      </right>
      <top/>
      <bottom style="medium">
        <color indexed="64"/>
      </bottom>
      <diagonal/>
    </border>
    <border>
      <left style="medium">
        <color indexed="64"/>
      </left>
      <right style="thin">
        <color indexed="64"/>
      </right>
      <top/>
      <bottom style="medium">
        <color indexed="64"/>
      </bottom>
      <diagonal/>
    </border>
    <border>
      <left style="thin">
        <color indexed="8"/>
      </left>
      <right style="thin">
        <color indexed="64"/>
      </right>
      <top style="thin">
        <color indexed="8"/>
      </top>
      <bottom style="thin">
        <color indexed="8"/>
      </bottom>
      <diagonal/>
    </border>
    <border>
      <left/>
      <right/>
      <top style="medium">
        <color indexed="8"/>
      </top>
      <bottom style="thin">
        <color indexed="8"/>
      </bottom>
      <diagonal/>
    </border>
    <border>
      <left/>
      <right style="thin">
        <color indexed="64"/>
      </right>
      <top style="medium">
        <color indexed="8"/>
      </top>
      <bottom style="thin">
        <color indexed="8"/>
      </bottom>
      <diagonal/>
    </border>
    <border>
      <left style="thin">
        <color indexed="64"/>
      </left>
      <right/>
      <top style="medium">
        <color indexed="8"/>
      </top>
      <bottom style="thin">
        <color indexed="8"/>
      </bottom>
      <diagonal/>
    </border>
    <border>
      <left/>
      <right style="medium">
        <color indexed="8"/>
      </right>
      <top style="medium">
        <color indexed="8"/>
      </top>
      <bottom style="thin">
        <color indexed="8"/>
      </bottom>
      <diagonal/>
    </border>
    <border>
      <left style="thin">
        <color indexed="64"/>
      </left>
      <right/>
      <top style="medium">
        <color indexed="64"/>
      </top>
      <bottom style="thin">
        <color indexed="8"/>
      </bottom>
      <diagonal/>
    </border>
    <border>
      <left/>
      <right style="medium">
        <color auto="1"/>
      </right>
      <top/>
      <bottom/>
      <diagonal/>
    </border>
    <border>
      <left/>
      <right style="medium">
        <color auto="1"/>
      </right>
      <top style="thin">
        <color auto="1"/>
      </top>
      <bottom/>
      <diagonal/>
    </border>
    <border>
      <left/>
      <right style="medium">
        <color auto="1"/>
      </right>
      <top/>
      <bottom style="medium">
        <color auto="1"/>
      </bottom>
      <diagonal/>
    </border>
    <border>
      <left style="thin">
        <color auto="1"/>
      </left>
      <right/>
      <top/>
      <bottom/>
      <diagonal/>
    </border>
    <border>
      <left style="thin">
        <color auto="1"/>
      </left>
      <right/>
      <top/>
      <bottom style="medium">
        <color auto="1"/>
      </bottom>
      <diagonal/>
    </border>
    <border>
      <left style="thin">
        <color auto="1"/>
      </left>
      <right/>
      <top style="thin">
        <color auto="1"/>
      </top>
      <bottom/>
      <diagonal/>
    </border>
    <border>
      <left style="thin">
        <color auto="1"/>
      </left>
      <right style="thin">
        <color auto="1"/>
      </right>
      <top/>
      <bottom/>
      <diagonal/>
    </border>
    <border>
      <left style="thin">
        <color auto="1"/>
      </left>
      <right/>
      <top style="medium">
        <color auto="1"/>
      </top>
      <bottom style="thin">
        <color auto="1"/>
      </bottom>
      <diagonal/>
    </border>
    <border>
      <left style="thin">
        <color indexed="64"/>
      </left>
      <right style="medium">
        <color auto="1"/>
      </right>
      <top style="medium">
        <color auto="1"/>
      </top>
      <bottom style="thin">
        <color auto="1"/>
      </bottom>
      <diagonal/>
    </border>
    <border>
      <left/>
      <right/>
      <top style="medium">
        <color indexed="64"/>
      </top>
      <bottom/>
      <diagonal/>
    </border>
    <border>
      <left style="medium">
        <color indexed="64"/>
      </left>
      <right/>
      <top style="thin">
        <color indexed="8"/>
      </top>
      <bottom/>
      <diagonal/>
    </border>
    <border>
      <left/>
      <right style="thin">
        <color indexed="8"/>
      </right>
      <top style="thin">
        <color indexed="8"/>
      </top>
      <bottom/>
      <diagonal/>
    </border>
    <border>
      <left/>
      <right/>
      <top style="thin">
        <color indexed="8"/>
      </top>
      <bottom/>
      <diagonal/>
    </border>
    <border>
      <left/>
      <right style="thin">
        <color indexed="8"/>
      </right>
      <top/>
      <bottom/>
      <diagonal/>
    </border>
    <border>
      <left style="thin">
        <color indexed="8"/>
      </left>
      <right/>
      <top style="thin">
        <color indexed="8"/>
      </top>
      <bottom/>
      <diagonal/>
    </border>
    <border>
      <left style="thin">
        <color auto="1"/>
      </left>
      <right/>
      <top/>
      <bottom style="thin">
        <color indexed="8"/>
      </bottom>
      <diagonal/>
    </border>
    <border>
      <left/>
      <right style="thin">
        <color auto="1"/>
      </right>
      <top/>
      <bottom style="thin">
        <color indexed="8"/>
      </bottom>
      <diagonal/>
    </border>
    <border>
      <left/>
      <right style="thin">
        <color indexed="8"/>
      </right>
      <top/>
      <bottom style="thin">
        <color indexed="8"/>
      </bottom>
      <diagonal/>
    </border>
    <border>
      <left style="thin">
        <color auto="1"/>
      </left>
      <right/>
      <top style="thin">
        <color indexed="8"/>
      </top>
      <bottom/>
      <diagonal/>
    </border>
    <border>
      <left/>
      <right style="thin">
        <color auto="1"/>
      </right>
      <top/>
      <bottom/>
      <diagonal/>
    </border>
    <border>
      <left/>
      <right style="thin">
        <color auto="1"/>
      </right>
      <top style="thin">
        <color indexed="8"/>
      </top>
      <bottom/>
      <diagonal/>
    </border>
    <border>
      <left style="thin">
        <color indexed="8"/>
      </left>
      <right/>
      <top/>
      <bottom style="medium">
        <color indexed="64"/>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style="thin">
        <color indexed="64"/>
      </right>
      <top/>
      <bottom/>
      <diagonal/>
    </border>
    <border>
      <left style="thin">
        <color indexed="64"/>
      </left>
      <right/>
      <top style="thin">
        <color indexed="8"/>
      </top>
      <bottom/>
      <diagonal/>
    </border>
    <border>
      <left/>
      <right style="medium">
        <color indexed="64"/>
      </right>
      <top style="thin">
        <color indexed="8"/>
      </top>
      <bottom/>
      <diagonal/>
    </border>
    <border>
      <left style="thin">
        <color indexed="8"/>
      </left>
      <right style="medium">
        <color indexed="8"/>
      </right>
      <top style="thin">
        <color indexed="8"/>
      </top>
      <bottom style="thin">
        <color indexed="8"/>
      </bottom>
      <diagonal/>
    </border>
    <border>
      <left/>
      <right style="thin">
        <color indexed="64"/>
      </right>
      <top style="thin">
        <color indexed="8"/>
      </top>
      <bottom/>
      <diagonal/>
    </border>
    <border>
      <left/>
      <right style="medium">
        <color indexed="8"/>
      </right>
      <top style="thin">
        <color indexed="8"/>
      </top>
      <bottom/>
      <diagonal/>
    </border>
    <border>
      <left style="medium">
        <color indexed="64"/>
      </left>
      <right style="thin">
        <color indexed="8"/>
      </right>
      <top style="thin">
        <color indexed="8"/>
      </top>
      <bottom/>
      <diagonal/>
    </border>
    <border>
      <left/>
      <right style="thin">
        <color indexed="64"/>
      </right>
      <top style="medium">
        <color indexed="64"/>
      </top>
      <bottom style="thin">
        <color indexed="8"/>
      </bottom>
      <diagonal/>
    </border>
    <border>
      <left style="thin">
        <color indexed="8"/>
      </left>
      <right/>
      <top/>
      <bottom style="thin">
        <color indexed="8"/>
      </bottom>
      <diagonal/>
    </border>
    <border>
      <left style="medium">
        <color indexed="64"/>
      </left>
      <right/>
      <top/>
      <bottom style="thin">
        <color indexed="8"/>
      </bottom>
      <diagonal/>
    </border>
    <border>
      <left/>
      <right/>
      <top/>
      <bottom style="thin">
        <color indexed="8"/>
      </bottom>
      <diagonal/>
    </border>
    <border>
      <left style="thin">
        <color indexed="8"/>
      </left>
      <right style="medium">
        <color indexed="64"/>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style="medium">
        <color indexed="64"/>
      </bottom>
      <diagonal/>
    </border>
    <border>
      <left style="thin">
        <color indexed="8"/>
      </left>
      <right/>
      <top style="medium">
        <color indexed="64"/>
      </top>
      <bottom/>
      <diagonal/>
    </border>
    <border>
      <left/>
      <right style="thin">
        <color indexed="8"/>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8"/>
      </right>
      <top/>
      <bottom style="thin">
        <color indexed="64"/>
      </bottom>
      <diagonal/>
    </border>
    <border>
      <left/>
      <right style="thin">
        <color indexed="64"/>
      </right>
      <top/>
      <bottom style="thin">
        <color indexed="8"/>
      </bottom>
      <diagonal/>
    </border>
    <border>
      <left/>
      <right style="thin">
        <color indexed="64"/>
      </right>
      <top style="medium">
        <color indexed="64"/>
      </top>
      <bottom/>
      <diagonal/>
    </border>
    <border>
      <left/>
      <right style="medium">
        <color indexed="64"/>
      </right>
      <top/>
      <bottom style="thin">
        <color indexed="8"/>
      </bottom>
      <diagonal/>
    </border>
    <border>
      <left/>
      <right style="thin">
        <color indexed="8"/>
      </right>
      <top/>
      <bottom style="thin">
        <color indexed="8"/>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8"/>
      </bottom>
      <diagonal/>
    </border>
    <border>
      <left style="thin">
        <color indexed="64"/>
      </left>
      <right style="medium">
        <color auto="1"/>
      </right>
      <top style="medium">
        <color indexed="64"/>
      </top>
      <bottom/>
      <diagonal/>
    </border>
    <border>
      <left style="thin">
        <color indexed="64"/>
      </left>
      <right style="medium">
        <color auto="1"/>
      </right>
      <top/>
      <bottom/>
      <diagonal/>
    </border>
    <border>
      <left style="thin">
        <color indexed="64"/>
      </left>
      <right style="medium">
        <color auto="1"/>
      </right>
      <top/>
      <bottom style="thin">
        <color auto="1"/>
      </bottom>
      <diagonal/>
    </border>
    <border>
      <left style="thin">
        <color indexed="64"/>
      </left>
      <right/>
      <top style="thin">
        <color indexed="64"/>
      </top>
      <bottom/>
      <diagonal/>
    </border>
    <border>
      <left style="thin">
        <color indexed="64"/>
      </left>
      <right/>
      <top/>
      <bottom/>
      <diagonal/>
    </border>
    <border>
      <left style="thin">
        <color indexed="8"/>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bottom/>
      <diagonal/>
    </border>
    <border>
      <left style="thin">
        <color indexed="8"/>
      </left>
      <right style="thin">
        <color indexed="64"/>
      </right>
      <top/>
      <bottom/>
      <diagonal/>
    </border>
    <border>
      <left/>
      <right style="medium">
        <color indexed="64"/>
      </right>
      <top style="medium">
        <color auto="1"/>
      </top>
      <bottom/>
      <diagonal/>
    </border>
    <border>
      <left style="thin">
        <color auto="1"/>
      </left>
      <right/>
      <top style="medium">
        <color auto="1"/>
      </top>
      <bottom/>
      <diagonal/>
    </border>
    <border>
      <left/>
      <right style="thin">
        <color indexed="64"/>
      </right>
      <top style="medium">
        <color auto="1"/>
      </top>
      <bottom/>
      <diagonal/>
    </border>
    <border>
      <left style="thin">
        <color indexed="8"/>
      </left>
      <right style="thin">
        <color indexed="64"/>
      </right>
      <top style="medium">
        <color indexed="64"/>
      </top>
      <bottom/>
      <diagonal/>
    </border>
    <border>
      <left style="thin">
        <color indexed="64"/>
      </left>
      <right style="medium">
        <color indexed="64"/>
      </right>
      <top/>
      <bottom style="thin">
        <color indexed="8"/>
      </bottom>
      <diagonal/>
    </border>
    <border>
      <left/>
      <right style="thin">
        <color indexed="64"/>
      </right>
      <top style="thin">
        <color indexed="8"/>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8"/>
      </right>
      <top style="thin">
        <color indexed="8"/>
      </top>
      <bottom/>
      <diagonal/>
    </border>
    <border>
      <left style="thin">
        <color auto="1"/>
      </left>
      <right/>
      <top/>
      <bottom/>
      <diagonal/>
    </border>
    <border>
      <left/>
      <right style="thin">
        <color indexed="64"/>
      </right>
      <top style="thin">
        <color indexed="64"/>
      </top>
      <bottom/>
      <diagonal/>
    </border>
    <border>
      <left style="thin">
        <color indexed="8"/>
      </left>
      <right/>
      <top style="thin">
        <color indexed="8"/>
      </top>
      <bottom style="medium">
        <color indexed="64"/>
      </bottom>
      <diagonal/>
    </border>
    <border>
      <left/>
      <right style="thin">
        <color indexed="64"/>
      </right>
      <top/>
      <bottom/>
      <diagonal/>
    </border>
    <border>
      <left/>
      <right style="thin">
        <color auto="1"/>
      </right>
      <top style="thin">
        <color indexed="8"/>
      </top>
      <bottom/>
      <diagonal/>
    </border>
    <border>
      <left/>
      <right style="thin">
        <color indexed="8"/>
      </right>
      <top/>
      <bottom/>
      <diagonal/>
    </border>
    <border>
      <left/>
      <right style="thin">
        <color auto="1"/>
      </right>
      <top/>
      <bottom/>
      <diagonal/>
    </border>
    <border>
      <left/>
      <right style="thin">
        <color indexed="8"/>
      </right>
      <top style="thin">
        <color indexed="8"/>
      </top>
      <bottom style="medium">
        <color indexed="64"/>
      </bottom>
      <diagonal/>
    </border>
    <border>
      <left/>
      <right/>
      <top style="thin">
        <color indexed="64"/>
      </top>
      <bottom/>
      <diagonal/>
    </border>
    <border>
      <left/>
      <right/>
      <top style="medium">
        <color indexed="8"/>
      </top>
      <bottom style="thin">
        <color indexed="8"/>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8"/>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8"/>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8"/>
      </top>
      <bottom style="thin">
        <color indexed="8"/>
      </bottom>
      <diagonal/>
    </border>
    <border>
      <left/>
      <right style="medium">
        <color auto="1"/>
      </right>
      <top style="thin">
        <color indexed="8"/>
      </top>
      <bottom style="thin">
        <color indexed="8"/>
      </bottom>
      <diagonal/>
    </border>
    <border>
      <left/>
      <right style="thin">
        <color indexed="8"/>
      </right>
      <top style="thin">
        <color indexed="64"/>
      </top>
      <bottom/>
      <diagonal/>
    </border>
    <border>
      <left style="thin">
        <color indexed="8"/>
      </left>
      <right style="medium">
        <color auto="1"/>
      </right>
      <top style="thin">
        <color indexed="8"/>
      </top>
      <bottom style="thin">
        <color indexed="8"/>
      </bottom>
      <diagonal/>
    </border>
    <border>
      <left style="thin">
        <color indexed="64"/>
      </left>
      <right style="medium">
        <color auto="1"/>
      </right>
      <top style="thin">
        <color indexed="64"/>
      </top>
      <bottom/>
      <diagonal/>
    </border>
    <border>
      <left style="thin">
        <color indexed="8"/>
      </left>
      <right style="medium">
        <color indexed="64"/>
      </right>
      <top style="medium">
        <color indexed="64"/>
      </top>
      <bottom/>
      <diagonal/>
    </border>
    <border>
      <left/>
      <right style="thin">
        <color indexed="64"/>
      </right>
      <top style="thin">
        <color auto="1"/>
      </top>
      <bottom/>
      <diagonal/>
    </border>
    <border>
      <left style="thin">
        <color auto="1"/>
      </left>
      <right style="thin">
        <color indexed="64"/>
      </right>
      <top style="thin">
        <color auto="1"/>
      </top>
      <bottom/>
      <diagonal/>
    </border>
    <border>
      <left style="thin">
        <color auto="1"/>
      </left>
      <right style="thin">
        <color indexed="64"/>
      </right>
      <top/>
      <bottom style="thin">
        <color auto="1"/>
      </bottom>
      <diagonal/>
    </border>
    <border>
      <left/>
      <right style="thin">
        <color indexed="64"/>
      </right>
      <top/>
      <bottom/>
      <diagonal/>
    </border>
    <border>
      <left style="thin">
        <color auto="1"/>
      </left>
      <right/>
      <top style="thin">
        <color auto="1"/>
      </top>
      <bottom style="medium">
        <color indexed="64"/>
      </bottom>
      <diagonal/>
    </border>
    <border>
      <left/>
      <right style="thin">
        <color indexed="64"/>
      </right>
      <top style="thin">
        <color auto="1"/>
      </top>
      <bottom style="medium">
        <color indexed="64"/>
      </bottom>
      <diagonal/>
    </border>
  </borders>
  <cellStyleXfs count="8">
    <xf numFmtId="0" fontId="0" fillId="0" borderId="0">
      <alignment vertical="center"/>
    </xf>
    <xf numFmtId="9" fontId="11" fillId="0" borderId="0" applyFill="0" applyBorder="0" applyProtection="0">
      <alignment vertical="center"/>
    </xf>
    <xf numFmtId="38" fontId="7" fillId="0" borderId="0" applyFont="0" applyFill="0" applyBorder="0" applyAlignment="0" applyProtection="0"/>
    <xf numFmtId="38" fontId="7" fillId="0" borderId="0" applyFont="0" applyFill="0" applyBorder="0" applyAlignment="0" applyProtection="0"/>
    <xf numFmtId="0" fontId="11" fillId="0" borderId="0">
      <alignment vertical="center"/>
    </xf>
    <xf numFmtId="0" fontId="7" fillId="0" borderId="0" applyBorder="0"/>
    <xf numFmtId="0" fontId="7" fillId="0" borderId="0" applyBorder="0"/>
    <xf numFmtId="38" fontId="11" fillId="0" borderId="0" applyFont="0" applyFill="0" applyBorder="0" applyAlignment="0" applyProtection="0">
      <alignment vertical="center"/>
    </xf>
  </cellStyleXfs>
  <cellXfs count="1136">
    <xf numFmtId="0" fontId="0" fillId="0" borderId="0" xfId="0">
      <alignment vertical="center"/>
    </xf>
    <xf numFmtId="0" fontId="1" fillId="0" borderId="0" xfId="0" applyFont="1" applyAlignment="1">
      <alignment horizontal="right" vertical="center"/>
    </xf>
    <xf numFmtId="0" fontId="1" fillId="0" borderId="0" xfId="0" applyFont="1" applyAlignment="1">
      <alignment horizontal="left" vertical="center" shrinkToFit="1"/>
    </xf>
    <xf numFmtId="0" fontId="2" fillId="0" borderId="0" xfId="0" applyFont="1" applyAlignment="1">
      <alignment horizontal="center" vertical="center" shrinkToFit="1"/>
    </xf>
    <xf numFmtId="0" fontId="1" fillId="0" borderId="0" xfId="0" applyFont="1" applyAlignment="1">
      <alignment vertical="top"/>
    </xf>
    <xf numFmtId="199" fontId="1" fillId="0" borderId="5" xfId="0" applyNumberFormat="1" applyFont="1" applyBorder="1" applyAlignment="1">
      <alignment horizontal="right" vertical="center"/>
    </xf>
    <xf numFmtId="0" fontId="0" fillId="0" borderId="0" xfId="0" applyAlignment="1"/>
    <xf numFmtId="0" fontId="0" fillId="0" borderId="0" xfId="0" applyAlignment="1">
      <alignment vertical="top"/>
    </xf>
    <xf numFmtId="0" fontId="0" fillId="0" borderId="0" xfId="0" applyAlignment="1">
      <alignment vertical="top" wrapText="1"/>
    </xf>
    <xf numFmtId="0" fontId="1" fillId="0" borderId="0" xfId="0" applyFont="1" applyAlignment="1"/>
    <xf numFmtId="189" fontId="1" fillId="0" borderId="17" xfId="0" applyNumberFormat="1" applyFont="1" applyBorder="1" applyAlignment="1">
      <alignment horizontal="right" vertical="center"/>
    </xf>
    <xf numFmtId="187" fontId="1" fillId="0" borderId="31" xfId="0" applyNumberFormat="1" applyFont="1" applyBorder="1" applyAlignment="1">
      <alignment horizontal="right" vertical="center"/>
    </xf>
    <xf numFmtId="49" fontId="1" fillId="0" borderId="16" xfId="0" applyNumberFormat="1" applyFont="1" applyBorder="1" applyAlignment="1">
      <alignment horizontal="center" vertical="center"/>
    </xf>
    <xf numFmtId="176" fontId="1" fillId="0" borderId="31" xfId="0" applyNumberFormat="1" applyFont="1" applyBorder="1" applyAlignment="1">
      <alignment horizontal="right" vertical="center"/>
    </xf>
    <xf numFmtId="176" fontId="1" fillId="0" borderId="17" xfId="0" applyNumberFormat="1" applyFont="1" applyBorder="1" applyAlignment="1">
      <alignment horizontal="right" vertical="center"/>
    </xf>
    <xf numFmtId="0" fontId="8" fillId="0" borderId="0" xfId="6" applyFont="1" applyAlignment="1">
      <alignment horizontal="centerContinuous" vertical="center"/>
    </xf>
    <xf numFmtId="0" fontId="7" fillId="0" borderId="0" xfId="6" applyAlignment="1">
      <alignment horizontal="centerContinuous"/>
    </xf>
    <xf numFmtId="0" fontId="7" fillId="0" borderId="0" xfId="6"/>
    <xf numFmtId="0" fontId="9" fillId="0" borderId="0" xfId="6" applyFont="1" applyAlignment="1">
      <alignment vertical="center"/>
    </xf>
    <xf numFmtId="0" fontId="1" fillId="0" borderId="0" xfId="6" applyFont="1" applyAlignment="1">
      <alignment vertical="center"/>
    </xf>
    <xf numFmtId="0" fontId="5" fillId="0" borderId="34" xfId="6" applyFont="1" applyBorder="1" applyAlignment="1">
      <alignment horizontal="center" vertical="center"/>
    </xf>
    <xf numFmtId="0" fontId="5" fillId="0" borderId="0" xfId="6" applyFont="1" applyBorder="1" applyAlignment="1">
      <alignment horizontal="center" vertical="center"/>
    </xf>
    <xf numFmtId="0" fontId="7" fillId="0" borderId="0" xfId="6" applyBorder="1"/>
    <xf numFmtId="0" fontId="5" fillId="0" borderId="0" xfId="6" applyFont="1"/>
    <xf numFmtId="176" fontId="1" fillId="0" borderId="0" xfId="6" applyNumberFormat="1" applyFont="1" applyBorder="1" applyAlignment="1">
      <alignment vertical="center"/>
    </xf>
    <xf numFmtId="0" fontId="10" fillId="0" borderId="0" xfId="6" applyFont="1" applyBorder="1" applyAlignment="1">
      <alignment horizontal="center" vertical="center"/>
    </xf>
    <xf numFmtId="0" fontId="14" fillId="0" borderId="0" xfId="0" applyFont="1" applyAlignment="1">
      <alignment horizontal="right" vertical="center"/>
    </xf>
    <xf numFmtId="0" fontId="1" fillId="0" borderId="0" xfId="6" applyFont="1" applyAlignment="1">
      <alignment horizontal="left" vertical="center"/>
    </xf>
    <xf numFmtId="0" fontId="1" fillId="0" borderId="0" xfId="6" applyFont="1" applyAlignment="1">
      <alignment horizontal="right" vertical="center"/>
    </xf>
    <xf numFmtId="0" fontId="1" fillId="0" borderId="0" xfId="6" applyFont="1" applyAlignment="1">
      <alignment horizontal="center"/>
    </xf>
    <xf numFmtId="176" fontId="1" fillId="0" borderId="5" xfId="0" applyNumberFormat="1" applyFont="1" applyBorder="1" applyAlignment="1">
      <alignment horizontal="right" vertical="center"/>
    </xf>
    <xf numFmtId="0" fontId="1" fillId="0" borderId="0" xfId="6" applyFont="1" applyAlignment="1">
      <alignment horizontal="center" vertical="center"/>
    </xf>
    <xf numFmtId="0" fontId="16" fillId="0" borderId="0" xfId="6" applyFont="1"/>
    <xf numFmtId="0" fontId="16" fillId="0" borderId="0" xfId="6" applyFont="1" applyBorder="1"/>
    <xf numFmtId="0" fontId="7" fillId="0" borderId="0" xfId="6" applyFont="1"/>
    <xf numFmtId="179" fontId="1" fillId="0" borderId="89" xfId="0" applyNumberFormat="1" applyFont="1" applyBorder="1" applyAlignment="1">
      <alignment horizontal="right" vertical="center"/>
    </xf>
    <xf numFmtId="0" fontId="1" fillId="0" borderId="16" xfId="0" applyFont="1" applyBorder="1" applyAlignment="1">
      <alignment horizontal="center" vertical="center"/>
    </xf>
    <xf numFmtId="0" fontId="1" fillId="0" borderId="39" xfId="0" applyFont="1" applyBorder="1" applyAlignment="1">
      <alignment horizontal="center" vertical="center"/>
    </xf>
    <xf numFmtId="0" fontId="1" fillId="0" borderId="32" xfId="0" applyFont="1" applyBorder="1" applyAlignment="1">
      <alignment horizontal="center" vertical="center"/>
    </xf>
    <xf numFmtId="0" fontId="18" fillId="0" borderId="0" xfId="0" applyFont="1">
      <alignment vertical="center"/>
    </xf>
    <xf numFmtId="0" fontId="18" fillId="0" borderId="0" xfId="0" applyFont="1" applyAlignment="1">
      <alignment horizontal="center" vertical="center"/>
    </xf>
    <xf numFmtId="0" fontId="17" fillId="0" borderId="0" xfId="0" applyFont="1" applyAlignment="1">
      <alignment vertical="center" shrinkToFit="1"/>
    </xf>
    <xf numFmtId="0" fontId="19" fillId="0" borderId="0" xfId="0" applyFont="1">
      <alignment vertical="center"/>
    </xf>
    <xf numFmtId="0" fontId="17" fillId="0" borderId="0" xfId="0" applyFont="1">
      <alignment vertical="center"/>
    </xf>
    <xf numFmtId="0" fontId="19" fillId="0" borderId="0" xfId="0" applyFont="1" applyAlignment="1">
      <alignment vertical="top"/>
    </xf>
    <xf numFmtId="0" fontId="17" fillId="0" borderId="0" xfId="0" applyFont="1" applyAlignment="1">
      <alignment horizontal="left" vertical="center" shrinkToFit="1"/>
    </xf>
    <xf numFmtId="0" fontId="17" fillId="0" borderId="101" xfId="0" applyFont="1" applyBorder="1" applyAlignment="1">
      <alignment horizontal="center" vertical="center"/>
    </xf>
    <xf numFmtId="0" fontId="17" fillId="0" borderId="104" xfId="0" applyFont="1" applyBorder="1" applyAlignment="1">
      <alignment horizontal="center" vertical="center"/>
    </xf>
    <xf numFmtId="0" fontId="19" fillId="0" borderId="16" xfId="0" applyFont="1" applyBorder="1">
      <alignment vertical="center"/>
    </xf>
    <xf numFmtId="212" fontId="17" fillId="0" borderId="88" xfId="0" applyNumberFormat="1" applyFont="1" applyBorder="1">
      <alignment vertical="center"/>
    </xf>
    <xf numFmtId="213" fontId="17" fillId="0" borderId="88" xfId="0" applyNumberFormat="1" applyFont="1" applyBorder="1">
      <alignment vertical="center"/>
    </xf>
    <xf numFmtId="199" fontId="17" fillId="0" borderId="88" xfId="0" applyNumberFormat="1" applyFont="1" applyBorder="1" applyAlignment="1">
      <alignment horizontal="right" vertical="center"/>
    </xf>
    <xf numFmtId="195" fontId="17" fillId="0" borderId="88" xfId="0" applyNumberFormat="1" applyFont="1" applyBorder="1">
      <alignment vertical="center"/>
    </xf>
    <xf numFmtId="195" fontId="17" fillId="0" borderId="107" xfId="0" applyNumberFormat="1" applyFont="1" applyBorder="1">
      <alignment vertical="center"/>
    </xf>
    <xf numFmtId="212" fontId="17" fillId="0" borderId="0" xfId="0" applyNumberFormat="1" applyFont="1">
      <alignment vertical="center"/>
    </xf>
    <xf numFmtId="213" fontId="17" fillId="0" borderId="0" xfId="0" applyNumberFormat="1" applyFont="1">
      <alignment vertical="center"/>
    </xf>
    <xf numFmtId="200" fontId="17" fillId="0" borderId="0" xfId="0" applyNumberFormat="1" applyFont="1" applyAlignment="1">
      <alignment horizontal="right" vertical="center"/>
    </xf>
    <xf numFmtId="195" fontId="17" fillId="0" borderId="0" xfId="0" applyNumberFormat="1" applyFont="1">
      <alignment vertical="center"/>
    </xf>
    <xf numFmtId="195" fontId="17" fillId="0" borderId="76" xfId="0" applyNumberFormat="1" applyFont="1" applyBorder="1">
      <alignment vertical="center"/>
    </xf>
    <xf numFmtId="207" fontId="17" fillId="0" borderId="0" xfId="0" applyNumberFormat="1" applyFont="1" applyAlignment="1">
      <alignment horizontal="right" vertical="center"/>
    </xf>
    <xf numFmtId="203" fontId="17" fillId="0" borderId="0" xfId="0" applyNumberFormat="1" applyFont="1" applyAlignment="1">
      <alignment horizontal="right" vertical="center"/>
    </xf>
    <xf numFmtId="203" fontId="17" fillId="0" borderId="76" xfId="0" applyNumberFormat="1" applyFont="1" applyBorder="1" applyAlignment="1">
      <alignment horizontal="right" vertical="center"/>
    </xf>
    <xf numFmtId="0" fontId="19" fillId="0" borderId="32" xfId="0" applyFont="1" applyBorder="1">
      <alignment vertical="center"/>
    </xf>
    <xf numFmtId="212" fontId="17" fillId="0" borderId="17" xfId="0" applyNumberFormat="1" applyFont="1" applyBorder="1">
      <alignment vertical="center"/>
    </xf>
    <xf numFmtId="213" fontId="17" fillId="0" borderId="17" xfId="0" applyNumberFormat="1" applyFont="1" applyBorder="1">
      <alignment vertical="center"/>
    </xf>
    <xf numFmtId="200" fontId="17" fillId="0" borderId="17" xfId="0" applyNumberFormat="1" applyFont="1" applyBorder="1" applyAlignment="1">
      <alignment horizontal="right" vertical="center"/>
    </xf>
    <xf numFmtId="195" fontId="17" fillId="0" borderId="17" xfId="0" applyNumberFormat="1" applyFont="1" applyBorder="1">
      <alignment vertical="center"/>
    </xf>
    <xf numFmtId="195" fontId="17" fillId="0" borderId="78" xfId="0" applyNumberFormat="1" applyFont="1" applyBorder="1">
      <alignment vertical="center"/>
    </xf>
    <xf numFmtId="0" fontId="19" fillId="0" borderId="27" xfId="0" applyFont="1" applyBorder="1">
      <alignment vertical="center"/>
    </xf>
    <xf numFmtId="0" fontId="17" fillId="0" borderId="0" xfId="0" applyFont="1" applyAlignment="1">
      <alignment horizontal="right" vertical="center"/>
    </xf>
    <xf numFmtId="0" fontId="17" fillId="0" borderId="108" xfId="0" applyFont="1" applyBorder="1" applyAlignment="1">
      <alignment horizontal="center" vertical="center"/>
    </xf>
    <xf numFmtId="201" fontId="17" fillId="0" borderId="88" xfId="0" applyNumberFormat="1" applyFont="1" applyBorder="1">
      <alignment vertical="center"/>
    </xf>
    <xf numFmtId="201" fontId="17" fillId="0" borderId="88" xfId="0" applyNumberFormat="1" applyFont="1" applyBorder="1" applyAlignment="1">
      <alignment horizontal="right" vertical="center"/>
    </xf>
    <xf numFmtId="201" fontId="17" fillId="0" borderId="0" xfId="0" applyNumberFormat="1" applyFont="1" applyAlignment="1">
      <alignment horizontal="right" vertical="center"/>
    </xf>
    <xf numFmtId="204" fontId="17" fillId="0" borderId="0" xfId="0" applyNumberFormat="1" applyFont="1" applyAlignment="1">
      <alignment horizontal="right" vertical="center"/>
    </xf>
    <xf numFmtId="0" fontId="17" fillId="0" borderId="110" xfId="0" applyFont="1" applyBorder="1" applyAlignment="1">
      <alignment horizontal="right" vertical="center"/>
    </xf>
    <xf numFmtId="209" fontId="17" fillId="0" borderId="88" xfId="7" applyNumberFormat="1" applyFont="1" applyFill="1" applyBorder="1" applyAlignment="1">
      <alignment horizontal="right" vertical="center"/>
    </xf>
    <xf numFmtId="209" fontId="17" fillId="0" borderId="0" xfId="7" applyNumberFormat="1" applyFont="1" applyFill="1" applyBorder="1" applyAlignment="1">
      <alignment vertical="center"/>
    </xf>
    <xf numFmtId="209" fontId="17" fillId="0" borderId="0" xfId="7" applyNumberFormat="1" applyFont="1" applyFill="1" applyBorder="1" applyAlignment="1">
      <alignment horizontal="right" vertical="center"/>
    </xf>
    <xf numFmtId="201" fontId="17" fillId="0" borderId="0" xfId="0" applyNumberFormat="1" applyFont="1">
      <alignment vertical="center"/>
    </xf>
    <xf numFmtId="190" fontId="17" fillId="0" borderId="0" xfId="0" applyNumberFormat="1" applyFont="1" applyAlignment="1">
      <alignment horizontal="right" vertical="center"/>
    </xf>
    <xf numFmtId="210" fontId="17" fillId="0" borderId="0" xfId="0" applyNumberFormat="1" applyFont="1" applyAlignment="1">
      <alignment horizontal="right" vertical="center"/>
    </xf>
    <xf numFmtId="201" fontId="17" fillId="0" borderId="0" xfId="7" applyNumberFormat="1" applyFont="1" applyFill="1" applyBorder="1" applyAlignment="1">
      <alignment horizontal="right" vertical="center"/>
    </xf>
    <xf numFmtId="201" fontId="17" fillId="0" borderId="17" xfId="0" applyNumberFormat="1" applyFont="1" applyBorder="1">
      <alignment vertical="center"/>
    </xf>
    <xf numFmtId="201" fontId="17" fillId="0" borderId="17" xfId="0" applyNumberFormat="1" applyFont="1" applyBorder="1" applyAlignment="1">
      <alignment horizontal="right" vertical="center"/>
    </xf>
    <xf numFmtId="204" fontId="17" fillId="0" borderId="17" xfId="0" applyNumberFormat="1" applyFont="1" applyBorder="1" applyAlignment="1">
      <alignment horizontal="right" vertical="center"/>
    </xf>
    <xf numFmtId="0" fontId="17" fillId="0" borderId="68" xfId="0" applyFont="1" applyBorder="1" applyAlignment="1">
      <alignment horizontal="right" vertical="center"/>
    </xf>
    <xf numFmtId="209" fontId="17" fillId="0" borderId="17" xfId="7" applyNumberFormat="1" applyFont="1" applyFill="1" applyBorder="1" applyAlignment="1">
      <alignment horizontal="right" vertical="center"/>
    </xf>
    <xf numFmtId="0" fontId="17" fillId="0" borderId="0" xfId="0" applyFont="1" applyAlignment="1">
      <alignment horizontal="justify" vertical="center"/>
    </xf>
    <xf numFmtId="0" fontId="17" fillId="0" borderId="100" xfId="0" applyFont="1" applyBorder="1" applyAlignment="1">
      <alignment horizontal="center" vertical="center"/>
    </xf>
    <xf numFmtId="0" fontId="17" fillId="0" borderId="103" xfId="0" applyFont="1" applyBorder="1" applyAlignment="1">
      <alignment horizontal="center" vertical="center"/>
    </xf>
    <xf numFmtId="0" fontId="1" fillId="0" borderId="102" xfId="0" applyFont="1" applyBorder="1" applyAlignment="1">
      <alignment horizontal="center" vertical="center"/>
    </xf>
    <xf numFmtId="0" fontId="17" fillId="0" borderId="113" xfId="0" applyFont="1" applyBorder="1" applyAlignment="1">
      <alignment horizontal="center" vertical="center"/>
    </xf>
    <xf numFmtId="198" fontId="17" fillId="0" borderId="88" xfId="0" applyNumberFormat="1" applyFont="1" applyBorder="1">
      <alignment vertical="center"/>
    </xf>
    <xf numFmtId="198" fontId="17" fillId="0" borderId="17" xfId="0" applyNumberFormat="1" applyFont="1" applyBorder="1">
      <alignment vertical="center"/>
    </xf>
    <xf numFmtId="0" fontId="1" fillId="0" borderId="0" xfId="0" applyFont="1">
      <alignment vertical="center"/>
    </xf>
    <xf numFmtId="0" fontId="1" fillId="0" borderId="28" xfId="0" applyFont="1" applyBorder="1">
      <alignment vertical="center"/>
    </xf>
    <xf numFmtId="0" fontId="1" fillId="0" borderId="24" xfId="0" applyFont="1" applyBorder="1">
      <alignment vertical="center"/>
    </xf>
    <xf numFmtId="0" fontId="1" fillId="0" borderId="116" xfId="0" applyFont="1" applyBorder="1">
      <alignment vertical="center"/>
    </xf>
    <xf numFmtId="176" fontId="1" fillId="0" borderId="0" xfId="0" applyNumberFormat="1" applyFont="1" applyAlignment="1">
      <alignment horizontal="right" vertical="center"/>
    </xf>
    <xf numFmtId="199" fontId="1" fillId="0" borderId="0" xfId="0" applyNumberFormat="1" applyFont="1" applyAlignment="1">
      <alignment horizontal="right" vertical="center"/>
    </xf>
    <xf numFmtId="189" fontId="1" fillId="0" borderId="0" xfId="0" applyNumberFormat="1" applyFont="1" applyAlignment="1">
      <alignment horizontal="right" vertical="center"/>
    </xf>
    <xf numFmtId="43" fontId="1" fillId="0" borderId="0" xfId="0" applyNumberFormat="1" applyFont="1">
      <alignment vertical="center"/>
    </xf>
    <xf numFmtId="176" fontId="1" fillId="0" borderId="5" xfId="0" applyNumberFormat="1" applyFont="1" applyBorder="1">
      <alignment vertical="center"/>
    </xf>
    <xf numFmtId="185" fontId="1" fillId="0" borderId="31" xfId="0" applyNumberFormat="1" applyFont="1" applyBorder="1" applyAlignment="1">
      <alignment horizontal="right" vertical="center"/>
    </xf>
    <xf numFmtId="176" fontId="1" fillId="0" borderId="97" xfId="0" applyNumberFormat="1" applyFont="1" applyBorder="1" applyAlignment="1">
      <alignment horizontal="right" vertical="center"/>
    </xf>
    <xf numFmtId="199" fontId="1" fillId="0" borderId="17" xfId="0" applyNumberFormat="1" applyFont="1" applyBorder="1" applyAlignment="1">
      <alignment horizontal="right" vertical="center"/>
    </xf>
    <xf numFmtId="185" fontId="1" fillId="0" borderId="38" xfId="0" applyNumberFormat="1" applyFont="1" applyBorder="1" applyAlignment="1">
      <alignment horizontal="right" vertical="center"/>
    </xf>
    <xf numFmtId="176" fontId="1" fillId="0" borderId="0" xfId="0" applyNumberFormat="1" applyFont="1">
      <alignment vertical="center"/>
    </xf>
    <xf numFmtId="41" fontId="1" fillId="0" borderId="0" xfId="0" applyNumberFormat="1" applyFont="1" applyAlignment="1">
      <alignment horizontal="right" vertical="center" shrinkToFit="1"/>
    </xf>
    <xf numFmtId="176" fontId="1" fillId="0" borderId="97" xfId="0" applyNumberFormat="1" applyFont="1" applyBorder="1" applyAlignment="1">
      <alignment vertical="center" shrinkToFit="1"/>
    </xf>
    <xf numFmtId="176" fontId="1" fillId="0" borderId="17" xfId="0" applyNumberFormat="1" applyFont="1" applyBorder="1" applyAlignment="1">
      <alignment vertical="center" shrinkToFit="1"/>
    </xf>
    <xf numFmtId="0" fontId="1" fillId="0" borderId="90" xfId="0" applyFont="1" applyBorder="1" applyAlignment="1">
      <alignment horizontal="center" vertical="center"/>
    </xf>
    <xf numFmtId="0" fontId="3" fillId="0" borderId="118" xfId="0" applyFont="1" applyBorder="1" applyAlignment="1">
      <alignment horizontal="center" vertical="center" shrinkToFit="1"/>
    </xf>
    <xf numFmtId="176" fontId="1" fillId="0" borderId="88" xfId="0" applyNumberFormat="1" applyFont="1" applyBorder="1" applyAlignment="1">
      <alignment horizontal="right" vertical="center"/>
    </xf>
    <xf numFmtId="176" fontId="1" fillId="0" borderId="107" xfId="0" applyNumberFormat="1" applyFont="1" applyBorder="1" applyAlignment="1">
      <alignment horizontal="right" vertical="center"/>
    </xf>
    <xf numFmtId="41" fontId="1" fillId="0" borderId="31" xfId="0" applyNumberFormat="1" applyFont="1" applyBorder="1" applyAlignment="1">
      <alignment horizontal="right" vertical="center" shrinkToFit="1"/>
    </xf>
    <xf numFmtId="41" fontId="1" fillId="0" borderId="0" xfId="0" applyNumberFormat="1" applyFont="1" applyAlignment="1">
      <alignment horizontal="right" vertical="center"/>
    </xf>
    <xf numFmtId="41" fontId="1" fillId="0" borderId="17" xfId="0" applyNumberFormat="1" applyFont="1" applyBorder="1" applyAlignment="1">
      <alignment horizontal="right" vertical="center"/>
    </xf>
    <xf numFmtId="176" fontId="1" fillId="0" borderId="38" xfId="0" applyNumberFormat="1" applyFont="1" applyBorder="1" applyAlignment="1">
      <alignment horizontal="right" vertical="center"/>
    </xf>
    <xf numFmtId="0" fontId="2" fillId="0" borderId="0" xfId="0" applyFont="1">
      <alignment vertical="center"/>
    </xf>
    <xf numFmtId="0" fontId="1" fillId="0" borderId="0" xfId="0" applyFont="1" applyAlignment="1">
      <alignment horizontal="justify"/>
    </xf>
    <xf numFmtId="0" fontId="1" fillId="0" borderId="0" xfId="0" applyFont="1" applyAlignment="1">
      <alignment horizontal="justify" vertical="center"/>
    </xf>
    <xf numFmtId="179" fontId="1" fillId="0" borderId="0" xfId="0" applyNumberFormat="1" applyFont="1" applyAlignment="1">
      <alignment horizontal="center" vertical="center"/>
    </xf>
    <xf numFmtId="179" fontId="1" fillId="0" borderId="33" xfId="0" applyNumberFormat="1" applyFont="1" applyBorder="1" applyAlignment="1">
      <alignment horizontal="right" vertical="center"/>
    </xf>
    <xf numFmtId="10" fontId="0" fillId="0" borderId="0" xfId="0" applyNumberFormat="1">
      <alignment vertical="center"/>
    </xf>
    <xf numFmtId="179" fontId="0" fillId="0" borderId="0" xfId="0" applyNumberFormat="1">
      <alignment vertical="center"/>
    </xf>
    <xf numFmtId="0" fontId="15" fillId="0" borderId="0" xfId="0" applyFont="1">
      <alignment vertical="center"/>
    </xf>
    <xf numFmtId="0" fontId="1" fillId="0" borderId="86" xfId="0" applyFont="1" applyBorder="1" applyAlignment="1">
      <alignment horizontal="center" vertical="center"/>
    </xf>
    <xf numFmtId="176" fontId="1" fillId="0" borderId="17" xfId="0" applyNumberFormat="1" applyFont="1" applyBorder="1">
      <alignment vertical="center"/>
    </xf>
    <xf numFmtId="0" fontId="13" fillId="0" borderId="0" xfId="0" applyFont="1">
      <alignment vertical="center"/>
    </xf>
    <xf numFmtId="0" fontId="20" fillId="0" borderId="0" xfId="0" applyFont="1">
      <alignment vertical="center"/>
    </xf>
    <xf numFmtId="0" fontId="20" fillId="0" borderId="0" xfId="0" applyFont="1" applyAlignment="1">
      <alignment vertical="top" wrapText="1"/>
    </xf>
    <xf numFmtId="0" fontId="17" fillId="0" borderId="27" xfId="0" applyFont="1" applyBorder="1">
      <alignment vertical="center"/>
    </xf>
    <xf numFmtId="0" fontId="17" fillId="0" borderId="115" xfId="0" applyFont="1" applyBorder="1">
      <alignment vertical="center"/>
    </xf>
    <xf numFmtId="0" fontId="17" fillId="0" borderId="113" xfId="0" applyFont="1" applyBorder="1">
      <alignment vertical="center"/>
    </xf>
    <xf numFmtId="0" fontId="20" fillId="0" borderId="93" xfId="0" applyFont="1" applyBorder="1">
      <alignment vertical="center"/>
    </xf>
    <xf numFmtId="202" fontId="20" fillId="0" borderId="0" xfId="0" applyNumberFormat="1" applyFont="1" applyAlignment="1">
      <alignment horizontal="right" vertical="center" indent="3"/>
    </xf>
    <xf numFmtId="215" fontId="17" fillId="0" borderId="0" xfId="0" applyNumberFormat="1" applyFont="1">
      <alignment vertical="center"/>
    </xf>
    <xf numFmtId="198" fontId="17" fillId="0" borderId="0" xfId="0" applyNumberFormat="1" applyFont="1">
      <alignment vertical="center"/>
    </xf>
    <xf numFmtId="202" fontId="20" fillId="0" borderId="17" xfId="0" applyNumberFormat="1" applyFont="1" applyBorder="1" applyAlignment="1">
      <alignment horizontal="right" vertical="center" indent="3"/>
    </xf>
    <xf numFmtId="215" fontId="17" fillId="0" borderId="17" xfId="0" applyNumberFormat="1" applyFont="1" applyBorder="1">
      <alignment vertical="center"/>
    </xf>
    <xf numFmtId="176" fontId="20" fillId="0" borderId="0" xfId="0" applyNumberFormat="1" applyFont="1">
      <alignment vertical="center"/>
    </xf>
    <xf numFmtId="0" fontId="17" fillId="0" borderId="25" xfId="0" applyFont="1" applyBorder="1">
      <alignment vertical="center"/>
    </xf>
    <xf numFmtId="0" fontId="17" fillId="0" borderId="16" xfId="0" applyFont="1" applyBorder="1">
      <alignment vertical="center"/>
    </xf>
    <xf numFmtId="0" fontId="17" fillId="0" borderId="114" xfId="0" applyFont="1" applyBorder="1">
      <alignment vertical="center"/>
    </xf>
    <xf numFmtId="0" fontId="17" fillId="0" borderId="50" xfId="0" applyFont="1" applyBorder="1">
      <alignment vertical="center"/>
    </xf>
    <xf numFmtId="176" fontId="1" fillId="2" borderId="90" xfId="0" applyNumberFormat="1" applyFont="1" applyFill="1" applyBorder="1">
      <alignment vertical="center"/>
    </xf>
    <xf numFmtId="176" fontId="1" fillId="0" borderId="97" xfId="0" applyNumberFormat="1" applyFont="1" applyBorder="1">
      <alignment vertical="center"/>
    </xf>
    <xf numFmtId="179" fontId="1" fillId="0" borderId="88" xfId="0" applyNumberFormat="1" applyFont="1" applyBorder="1">
      <alignment vertical="center"/>
    </xf>
    <xf numFmtId="180" fontId="1" fillId="0" borderId="88" xfId="0" applyNumberFormat="1" applyFont="1" applyBorder="1" applyAlignment="1">
      <alignment horizontal="right" vertical="center"/>
    </xf>
    <xf numFmtId="0" fontId="14" fillId="0" borderId="0" xfId="0" applyFont="1">
      <alignment vertical="center"/>
    </xf>
    <xf numFmtId="0" fontId="21" fillId="0" borderId="0" xfId="5" applyFont="1" applyFill="1" applyAlignment="1">
      <alignment horizontal="centerContinuous" vertical="center"/>
    </xf>
    <xf numFmtId="0" fontId="20" fillId="0" borderId="0" xfId="5" applyFont="1" applyFill="1" applyAlignment="1">
      <alignment horizontal="centerContinuous" vertical="center"/>
    </xf>
    <xf numFmtId="0" fontId="20" fillId="0" borderId="0" xfId="5" applyFont="1" applyFill="1"/>
    <xf numFmtId="0" fontId="17" fillId="0" borderId="0" xfId="5" applyFont="1" applyFill="1" applyAlignment="1">
      <alignment vertical="center"/>
    </xf>
    <xf numFmtId="0" fontId="20" fillId="0" borderId="0" xfId="5" applyFont="1" applyFill="1" applyAlignment="1">
      <alignment vertical="center"/>
    </xf>
    <xf numFmtId="0" fontId="17" fillId="0" borderId="0" xfId="5" applyFont="1" applyFill="1" applyAlignment="1">
      <alignment horizontal="right" vertical="center"/>
    </xf>
    <xf numFmtId="0" fontId="17" fillId="0" borderId="0" xfId="5" applyFont="1" applyFill="1" applyBorder="1" applyAlignment="1">
      <alignment horizontal="center" vertical="center"/>
    </xf>
    <xf numFmtId="0" fontId="17" fillId="0" borderId="0" xfId="0" applyFont="1" applyFill="1" applyAlignment="1">
      <alignment vertical="center"/>
    </xf>
    <xf numFmtId="0" fontId="20" fillId="0" borderId="0" xfId="0" applyFont="1" applyFill="1" applyAlignment="1">
      <alignment vertical="center"/>
    </xf>
    <xf numFmtId="0" fontId="20" fillId="0" borderId="0" xfId="0" applyFont="1" applyFill="1">
      <alignment vertical="center"/>
    </xf>
    <xf numFmtId="0" fontId="17" fillId="0" borderId="0" xfId="0" applyFont="1" applyFill="1" applyAlignment="1">
      <alignment horizontal="right" vertical="center"/>
    </xf>
    <xf numFmtId="0" fontId="17" fillId="0" borderId="41"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14" xfId="0" applyFont="1" applyFill="1" applyBorder="1" applyAlignment="1">
      <alignment horizontal="center" vertical="center"/>
    </xf>
    <xf numFmtId="0" fontId="17" fillId="0" borderId="15" xfId="0" applyFont="1" applyFill="1" applyBorder="1" applyAlignment="1">
      <alignment horizontal="center" vertical="center"/>
    </xf>
    <xf numFmtId="0" fontId="17" fillId="0" borderId="16"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16" xfId="0" applyFont="1" applyFill="1" applyBorder="1" applyAlignment="1">
      <alignment vertical="center"/>
    </xf>
    <xf numFmtId="176" fontId="17" fillId="0" borderId="5" xfId="0" applyNumberFormat="1" applyFont="1" applyFill="1" applyBorder="1" applyAlignment="1">
      <alignment vertical="center"/>
    </xf>
    <xf numFmtId="176" fontId="17" fillId="0" borderId="0" xfId="0" applyNumberFormat="1" applyFont="1" applyFill="1" applyBorder="1" applyAlignment="1">
      <alignment vertical="center"/>
    </xf>
    <xf numFmtId="0" fontId="17" fillId="0" borderId="5" xfId="0" applyFont="1" applyFill="1" applyBorder="1" applyAlignment="1">
      <alignment vertical="center"/>
    </xf>
    <xf numFmtId="0" fontId="17" fillId="0" borderId="0" xfId="0" applyFont="1" applyFill="1" applyBorder="1" applyAlignment="1">
      <alignment vertical="center"/>
    </xf>
    <xf numFmtId="0" fontId="17" fillId="0" borderId="11" xfId="0" applyFont="1" applyFill="1" applyBorder="1" applyAlignment="1">
      <alignment vertical="center"/>
    </xf>
    <xf numFmtId="0" fontId="17" fillId="0" borderId="6" xfId="0" applyFont="1" applyFill="1" applyBorder="1" applyAlignment="1">
      <alignment vertical="center"/>
    </xf>
    <xf numFmtId="0" fontId="17" fillId="0" borderId="31" xfId="0" applyFont="1" applyFill="1" applyBorder="1" applyAlignment="1">
      <alignment vertical="center"/>
    </xf>
    <xf numFmtId="176" fontId="17" fillId="0" borderId="11" xfId="0" applyNumberFormat="1" applyFont="1" applyFill="1" applyBorder="1" applyAlignment="1">
      <alignment vertical="center"/>
    </xf>
    <xf numFmtId="49" fontId="17" fillId="0" borderId="16" xfId="0" applyNumberFormat="1" applyFont="1" applyFill="1" applyBorder="1" applyAlignment="1">
      <alignment horizontal="center" vertical="center"/>
    </xf>
    <xf numFmtId="176" fontId="17" fillId="0" borderId="31" xfId="0" applyNumberFormat="1" applyFont="1" applyFill="1" applyBorder="1" applyAlignment="1">
      <alignment vertical="center"/>
    </xf>
    <xf numFmtId="49" fontId="17" fillId="0" borderId="16" xfId="0" applyNumberFormat="1" applyFont="1" applyFill="1" applyBorder="1" applyAlignment="1">
      <alignment vertical="center"/>
    </xf>
    <xf numFmtId="196" fontId="17" fillId="0" borderId="0" xfId="0" applyNumberFormat="1" applyFont="1" applyFill="1" applyBorder="1" applyAlignment="1">
      <alignment vertical="center"/>
    </xf>
    <xf numFmtId="179" fontId="17" fillId="0" borderId="0" xfId="0" applyNumberFormat="1" applyFont="1" applyFill="1" applyBorder="1" applyAlignment="1">
      <alignment horizontal="right" vertical="center"/>
    </xf>
    <xf numFmtId="176" fontId="20" fillId="0" borderId="0" xfId="0" applyNumberFormat="1" applyFont="1" applyFill="1">
      <alignment vertical="center"/>
    </xf>
    <xf numFmtId="182" fontId="17" fillId="0" borderId="5" xfId="0" applyNumberFormat="1" applyFont="1" applyFill="1" applyBorder="1" applyAlignment="1">
      <alignment vertical="center"/>
    </xf>
    <xf numFmtId="182" fontId="17" fillId="0" borderId="0" xfId="0" applyNumberFormat="1" applyFont="1" applyFill="1" applyBorder="1" applyAlignment="1">
      <alignment vertical="center"/>
    </xf>
    <xf numFmtId="182" fontId="17" fillId="0" borderId="31" xfId="0" applyNumberFormat="1" applyFont="1" applyFill="1" applyBorder="1" applyAlignment="1">
      <alignment vertical="center"/>
    </xf>
    <xf numFmtId="0" fontId="17" fillId="0" borderId="32" xfId="0" applyFont="1" applyFill="1" applyBorder="1" applyAlignment="1">
      <alignment vertical="center"/>
    </xf>
    <xf numFmtId="176" fontId="17" fillId="0" borderId="18" xfId="0" applyNumberFormat="1" applyFont="1" applyFill="1" applyBorder="1" applyAlignment="1">
      <alignment vertical="center"/>
    </xf>
    <xf numFmtId="176" fontId="17" fillId="0" borderId="17" xfId="0" applyNumberFormat="1" applyFont="1" applyFill="1" applyBorder="1" applyAlignment="1">
      <alignment vertical="center"/>
    </xf>
    <xf numFmtId="176" fontId="17" fillId="0" borderId="33" xfId="0" applyNumberFormat="1" applyFont="1" applyFill="1" applyBorder="1" applyAlignment="1">
      <alignment vertical="center"/>
    </xf>
    <xf numFmtId="0" fontId="17" fillId="0" borderId="18" xfId="0" applyFont="1" applyFill="1" applyBorder="1" applyAlignment="1">
      <alignment vertical="center"/>
    </xf>
    <xf numFmtId="0" fontId="17" fillId="0" borderId="17" xfId="0" applyFont="1" applyFill="1" applyBorder="1" applyAlignment="1">
      <alignment vertical="center"/>
    </xf>
    <xf numFmtId="0" fontId="17" fillId="0" borderId="33" xfId="0" applyFont="1" applyFill="1" applyBorder="1" applyAlignment="1">
      <alignment vertical="center"/>
    </xf>
    <xf numFmtId="0" fontId="17" fillId="0" borderId="38" xfId="0" applyFont="1" applyFill="1" applyBorder="1" applyAlignment="1">
      <alignment vertical="center"/>
    </xf>
    <xf numFmtId="0" fontId="17" fillId="0" borderId="0" xfId="0" applyFont="1" applyFill="1" applyBorder="1">
      <alignment vertical="center"/>
    </xf>
    <xf numFmtId="0" fontId="20" fillId="0" borderId="0" xfId="0" applyFont="1" applyFill="1" applyBorder="1" applyAlignment="1">
      <alignment vertical="center"/>
    </xf>
    <xf numFmtId="0" fontId="17" fillId="0" borderId="0" xfId="0" applyFont="1" applyFill="1">
      <alignment vertical="center"/>
    </xf>
    <xf numFmtId="0" fontId="20" fillId="0" borderId="0" xfId="0" applyFont="1" applyFill="1" applyBorder="1">
      <alignment vertical="center"/>
    </xf>
    <xf numFmtId="3" fontId="19" fillId="0" borderId="0" xfId="0" applyNumberFormat="1" applyFont="1" applyFill="1">
      <alignment vertical="center"/>
    </xf>
    <xf numFmtId="3" fontId="20" fillId="0" borderId="0" xfId="0" applyNumberFormat="1" applyFont="1" applyFill="1">
      <alignment vertical="center"/>
    </xf>
    <xf numFmtId="3" fontId="19" fillId="0" borderId="0" xfId="0" applyNumberFormat="1" applyFont="1" applyFill="1" applyAlignment="1">
      <alignment horizontal="right" vertical="center"/>
    </xf>
    <xf numFmtId="0" fontId="17" fillId="0" borderId="1" xfId="0" applyFont="1" applyFill="1" applyBorder="1" applyAlignment="1">
      <alignment horizontal="center" vertical="center"/>
    </xf>
    <xf numFmtId="176" fontId="17" fillId="0" borderId="9" xfId="0" applyNumberFormat="1" applyFont="1" applyFill="1" applyBorder="1">
      <alignment vertical="center"/>
    </xf>
    <xf numFmtId="186" fontId="17" fillId="0" borderId="9" xfId="0" applyNumberFormat="1" applyFont="1" applyFill="1" applyBorder="1" applyAlignment="1">
      <alignment vertical="center" shrinkToFit="1"/>
    </xf>
    <xf numFmtId="205" fontId="17" fillId="0" borderId="30" xfId="0" applyNumberFormat="1" applyFont="1" applyFill="1" applyBorder="1">
      <alignment vertical="center"/>
    </xf>
    <xf numFmtId="0" fontId="17" fillId="0" borderId="46" xfId="0" applyFont="1" applyFill="1" applyBorder="1" applyAlignment="1">
      <alignment horizontal="distributed" vertical="center"/>
    </xf>
    <xf numFmtId="176" fontId="17" fillId="0" borderId="0" xfId="0" applyNumberFormat="1" applyFont="1" applyFill="1" applyBorder="1">
      <alignment vertical="center"/>
    </xf>
    <xf numFmtId="186" fontId="17" fillId="0" borderId="0" xfId="0" applyNumberFormat="1" applyFont="1" applyFill="1" applyBorder="1">
      <alignment vertical="center"/>
    </xf>
    <xf numFmtId="205" fontId="17" fillId="0" borderId="31" xfId="0" applyNumberFormat="1" applyFont="1" applyFill="1" applyBorder="1">
      <alignment vertical="center"/>
    </xf>
    <xf numFmtId="0" fontId="17" fillId="0" borderId="45" xfId="0" applyFont="1" applyFill="1" applyBorder="1" applyAlignment="1">
      <alignment horizontal="distributed" vertical="center"/>
    </xf>
    <xf numFmtId="0" fontId="22" fillId="0" borderId="45" xfId="0" applyFont="1" applyFill="1" applyBorder="1" applyAlignment="1">
      <alignment horizontal="distributed" vertical="center"/>
    </xf>
    <xf numFmtId="0" fontId="17" fillId="0" borderId="47" xfId="0" applyFont="1" applyFill="1" applyBorder="1" applyAlignment="1">
      <alignment horizontal="distributed" vertical="center"/>
    </xf>
    <xf numFmtId="3" fontId="20" fillId="0" borderId="0" xfId="0" applyNumberFormat="1" applyFont="1" applyFill="1" applyBorder="1">
      <alignment vertical="center"/>
    </xf>
    <xf numFmtId="41" fontId="17" fillId="0" borderId="0" xfId="0" applyNumberFormat="1" applyFont="1" applyFill="1" applyBorder="1">
      <alignment vertical="center"/>
    </xf>
    <xf numFmtId="176" fontId="17" fillId="0" borderId="17" xfId="0" applyNumberFormat="1" applyFont="1" applyFill="1" applyBorder="1">
      <alignment vertical="center"/>
    </xf>
    <xf numFmtId="3" fontId="17" fillId="0" borderId="0" xfId="0" applyNumberFormat="1" applyFont="1" applyFill="1">
      <alignment vertical="center"/>
    </xf>
    <xf numFmtId="3" fontId="19" fillId="0" borderId="27" xfId="0" applyNumberFormat="1" applyFont="1" applyFill="1" applyBorder="1" applyAlignment="1">
      <alignment horizontal="right" vertical="center"/>
    </xf>
    <xf numFmtId="0" fontId="23" fillId="0" borderId="0" xfId="0" applyFont="1" applyFill="1" applyAlignment="1">
      <alignment vertical="center"/>
    </xf>
    <xf numFmtId="183" fontId="17" fillId="0" borderId="0" xfId="0" applyNumberFormat="1" applyFont="1" applyFill="1" applyAlignment="1">
      <alignment horizontal="right" vertical="center"/>
    </xf>
    <xf numFmtId="0" fontId="17" fillId="0" borderId="54" xfId="0" applyFont="1" applyFill="1" applyBorder="1" applyAlignment="1">
      <alignment horizontal="center" vertical="center"/>
    </xf>
    <xf numFmtId="0" fontId="22" fillId="0" borderId="54" xfId="0" applyFont="1" applyFill="1" applyBorder="1" applyAlignment="1">
      <alignment horizontal="center" vertical="center"/>
    </xf>
    <xf numFmtId="0" fontId="17" fillId="0" borderId="69" xfId="0" applyFont="1" applyFill="1" applyBorder="1" applyAlignment="1">
      <alignment horizontal="center" vertical="center"/>
    </xf>
    <xf numFmtId="183" fontId="20" fillId="0" borderId="0" xfId="0" applyNumberFormat="1" applyFont="1" applyFill="1" applyAlignment="1">
      <alignment horizontal="right" vertical="center" indent="1"/>
    </xf>
    <xf numFmtId="184" fontId="24" fillId="0" borderId="0" xfId="0" applyNumberFormat="1" applyFont="1" applyFill="1" applyAlignment="1">
      <alignment horizontal="right" vertical="center" indent="1"/>
    </xf>
    <xf numFmtId="183" fontId="20" fillId="0" borderId="0" xfId="0" applyNumberFormat="1" applyFont="1" applyFill="1" applyAlignment="1">
      <alignment horizontal="right" indent="1"/>
    </xf>
    <xf numFmtId="184" fontId="20" fillId="0" borderId="0" xfId="0" applyNumberFormat="1" applyFont="1" applyFill="1" applyAlignment="1">
      <alignment horizontal="right" indent="1"/>
    </xf>
    <xf numFmtId="0" fontId="23" fillId="0" borderId="0" xfId="4" applyFont="1" applyFill="1" applyAlignment="1">
      <alignment vertical="center"/>
    </xf>
    <xf numFmtId="0" fontId="25" fillId="0" borderId="0" xfId="0" applyFont="1" applyFill="1" applyAlignment="1">
      <alignment vertical="center"/>
    </xf>
    <xf numFmtId="0" fontId="25" fillId="0" borderId="0" xfId="4" applyFont="1" applyFill="1" applyAlignment="1">
      <alignment vertical="center"/>
    </xf>
    <xf numFmtId="0" fontId="17" fillId="0" borderId="0" xfId="0" applyFont="1" applyFill="1" applyAlignment="1">
      <alignment horizontal="center" vertical="center"/>
    </xf>
    <xf numFmtId="0" fontId="17" fillId="0" borderId="0" xfId="4" applyFont="1" applyFill="1" applyAlignment="1"/>
    <xf numFmtId="0" fontId="17" fillId="0" borderId="0" xfId="4" applyFont="1" applyFill="1">
      <alignment vertical="center"/>
    </xf>
    <xf numFmtId="0" fontId="17" fillId="0" borderId="0" xfId="4" applyFont="1" applyFill="1" applyAlignment="1">
      <alignment vertical="center"/>
    </xf>
    <xf numFmtId="178" fontId="17" fillId="0" borderId="0" xfId="0" applyNumberFormat="1" applyFont="1" applyFill="1">
      <alignment vertical="center"/>
    </xf>
    <xf numFmtId="0" fontId="19" fillId="0" borderId="0" xfId="0" applyFont="1" applyFill="1" applyAlignment="1">
      <alignment vertical="center"/>
    </xf>
    <xf numFmtId="178" fontId="19" fillId="0" borderId="0" xfId="0" applyNumberFormat="1" applyFont="1" applyFill="1" applyAlignment="1">
      <alignment vertical="center"/>
    </xf>
    <xf numFmtId="0" fontId="19" fillId="0" borderId="0" xfId="0" applyFont="1" applyFill="1">
      <alignment vertical="center"/>
    </xf>
    <xf numFmtId="0" fontId="19" fillId="0" borderId="0" xfId="0" applyFont="1" applyFill="1" applyAlignment="1">
      <alignment horizontal="center" vertical="center"/>
    </xf>
    <xf numFmtId="0" fontId="19" fillId="0" borderId="0" xfId="4" applyFont="1" applyFill="1">
      <alignment vertical="center"/>
    </xf>
    <xf numFmtId="197" fontId="17" fillId="0" borderId="18" xfId="0" applyNumberFormat="1" applyFont="1" applyFill="1" applyBorder="1" applyAlignment="1">
      <alignment horizontal="center" vertical="center"/>
    </xf>
    <xf numFmtId="197" fontId="17" fillId="0" borderId="49" xfId="0" applyNumberFormat="1" applyFont="1" applyFill="1" applyBorder="1" applyAlignment="1">
      <alignment horizontal="center" vertical="center"/>
    </xf>
    <xf numFmtId="0" fontId="19" fillId="0" borderId="0" xfId="0" applyFont="1" applyFill="1" applyAlignment="1">
      <alignment horizontal="left" vertical="center" indent="1"/>
    </xf>
    <xf numFmtId="176" fontId="17" fillId="0" borderId="0" xfId="0" applyNumberFormat="1" applyFont="1">
      <alignment vertical="center"/>
    </xf>
    <xf numFmtId="189" fontId="17" fillId="0" borderId="0" xfId="0" applyNumberFormat="1" applyFont="1" applyAlignment="1">
      <alignment horizontal="right" vertical="center"/>
    </xf>
    <xf numFmtId="0" fontId="17" fillId="0" borderId="0" xfId="0" applyFont="1" applyAlignment="1">
      <alignment horizontal="left" vertical="center" shrinkToFit="1"/>
    </xf>
    <xf numFmtId="0" fontId="17" fillId="0" borderId="102" xfId="0" applyFont="1" applyBorder="1" applyAlignment="1">
      <alignment horizontal="center" vertical="center"/>
    </xf>
    <xf numFmtId="0" fontId="17" fillId="0" borderId="99" xfId="0" applyFont="1" applyBorder="1" applyAlignment="1">
      <alignment horizontal="center" vertical="center"/>
    </xf>
    <xf numFmtId="189" fontId="17" fillId="0" borderId="88" xfId="0" applyNumberFormat="1" applyFont="1" applyBorder="1" applyAlignment="1">
      <alignment horizontal="right" vertical="center"/>
    </xf>
    <xf numFmtId="176" fontId="17" fillId="0" borderId="17" xfId="0" applyNumberFormat="1" applyFont="1" applyBorder="1">
      <alignment vertical="center"/>
    </xf>
    <xf numFmtId="0" fontId="17" fillId="0" borderId="0" xfId="0" applyFont="1" applyAlignment="1">
      <alignment horizontal="left" vertical="center" indent="1"/>
    </xf>
    <xf numFmtId="0" fontId="17" fillId="0" borderId="0" xfId="0" applyFont="1" applyAlignment="1">
      <alignment horizontal="center" vertical="center"/>
    </xf>
    <xf numFmtId="0" fontId="17" fillId="0" borderId="67" xfId="0" applyFont="1" applyBorder="1" applyAlignment="1">
      <alignment horizontal="right" vertical="center"/>
    </xf>
    <xf numFmtId="0" fontId="17" fillId="0" borderId="0" xfId="0" applyFont="1" applyAlignment="1">
      <alignment horizontal="right" vertical="center"/>
    </xf>
    <xf numFmtId="188" fontId="17" fillId="0" borderId="67" xfId="0" quotePrefix="1" applyNumberFormat="1" applyFont="1" applyBorder="1" applyAlignment="1">
      <alignment horizontal="right" vertical="center"/>
    </xf>
    <xf numFmtId="189" fontId="17" fillId="0" borderId="17" xfId="0" applyNumberFormat="1" applyFont="1" applyBorder="1" applyAlignment="1">
      <alignment horizontal="right" vertical="center"/>
    </xf>
    <xf numFmtId="0" fontId="17" fillId="0" borderId="102" xfId="0" applyFont="1" applyBorder="1" applyAlignment="1">
      <alignment horizontal="center" vertical="center"/>
    </xf>
    <xf numFmtId="0" fontId="1" fillId="0" borderId="0" xfId="0" applyFont="1" applyAlignment="1">
      <alignment horizontal="center" vertical="top"/>
    </xf>
    <xf numFmtId="0" fontId="1" fillId="0" borderId="0" xfId="0" applyFont="1" applyAlignment="1">
      <alignment horizontal="right"/>
    </xf>
    <xf numFmtId="0" fontId="1" fillId="0" borderId="0" xfId="0" applyFont="1" applyAlignment="1">
      <alignment horizontal="center"/>
    </xf>
    <xf numFmtId="0" fontId="1" fillId="0" borderId="0" xfId="0" applyFont="1" applyAlignment="1">
      <alignment horizontal="left" vertical="center"/>
    </xf>
    <xf numFmtId="0" fontId="1" fillId="0" borderId="0" xfId="0" applyFont="1" applyAlignment="1">
      <alignment horizontal="center" vertical="center"/>
    </xf>
    <xf numFmtId="179" fontId="1" fillId="0" borderId="17" xfId="0" applyNumberFormat="1" applyFont="1" applyBorder="1" applyAlignment="1">
      <alignment horizontal="right" vertical="center"/>
    </xf>
    <xf numFmtId="203" fontId="1" fillId="0" borderId="90" xfId="0" applyNumberFormat="1" applyFont="1" applyBorder="1" applyAlignment="1">
      <alignment vertical="center"/>
    </xf>
    <xf numFmtId="176" fontId="1" fillId="0" borderId="97" xfId="0" applyNumberFormat="1" applyFont="1" applyBorder="1" applyAlignment="1">
      <alignment vertical="center"/>
    </xf>
    <xf numFmtId="179" fontId="1" fillId="0" borderId="90" xfId="0" applyNumberFormat="1" applyFont="1" applyBorder="1" applyAlignment="1">
      <alignment vertical="center"/>
    </xf>
    <xf numFmtId="179" fontId="1" fillId="0" borderId="5" xfId="0" applyNumberFormat="1" applyFont="1" applyBorder="1" applyAlignment="1">
      <alignment vertical="center"/>
    </xf>
    <xf numFmtId="179" fontId="1" fillId="0" borderId="97" xfId="0" applyNumberFormat="1" applyFont="1" applyBorder="1" applyAlignment="1">
      <alignment vertical="center"/>
    </xf>
    <xf numFmtId="0" fontId="1" fillId="0" borderId="100" xfId="0" applyFont="1" applyBorder="1" applyAlignment="1">
      <alignment horizontal="center" vertical="center"/>
    </xf>
    <xf numFmtId="179" fontId="1" fillId="0" borderId="0" xfId="0" applyNumberFormat="1" applyFont="1" applyBorder="1" applyAlignment="1">
      <alignment horizontal="right" vertical="center"/>
    </xf>
    <xf numFmtId="179" fontId="1" fillId="0" borderId="19" xfId="0" applyNumberFormat="1" applyFont="1" applyBorder="1" applyAlignment="1">
      <alignment vertical="center"/>
    </xf>
    <xf numFmtId="179" fontId="1" fillId="0" borderId="124" xfId="0" applyNumberFormat="1" applyFont="1" applyBorder="1" applyAlignment="1">
      <alignment vertical="center"/>
    </xf>
    <xf numFmtId="0" fontId="1" fillId="0" borderId="16" xfId="0" applyNumberFormat="1" applyFont="1" applyBorder="1" applyAlignment="1">
      <alignment horizontal="center" vertical="center"/>
    </xf>
    <xf numFmtId="0" fontId="14" fillId="0" borderId="31" xfId="0" applyFont="1" applyBorder="1">
      <alignment vertical="center"/>
    </xf>
    <xf numFmtId="0" fontId="14" fillId="0" borderId="78" xfId="0" applyFont="1" applyBorder="1">
      <alignment vertical="center"/>
    </xf>
    <xf numFmtId="0" fontId="17" fillId="0" borderId="17" xfId="0" applyFont="1" applyFill="1" applyBorder="1" applyAlignment="1">
      <alignment vertical="center"/>
    </xf>
    <xf numFmtId="0" fontId="17" fillId="0" borderId="0" xfId="0" applyFont="1" applyBorder="1" applyAlignment="1">
      <alignment horizontal="right" vertical="center"/>
    </xf>
    <xf numFmtId="0" fontId="1" fillId="0" borderId="0" xfId="0" applyFont="1" applyAlignment="1">
      <alignment horizontal="left" vertical="center"/>
    </xf>
    <xf numFmtId="179" fontId="17" fillId="0" borderId="0" xfId="0" applyNumberFormat="1" applyFont="1" applyAlignment="1">
      <alignment horizontal="right" vertical="center"/>
    </xf>
    <xf numFmtId="0" fontId="0" fillId="0" borderId="0" xfId="0" applyAlignment="1">
      <alignment horizontal="right" vertical="center"/>
    </xf>
    <xf numFmtId="0" fontId="20" fillId="0" borderId="0" xfId="0" applyFont="1" applyBorder="1">
      <alignment vertical="center"/>
    </xf>
    <xf numFmtId="0" fontId="17" fillId="0" borderId="0" xfId="0" applyFont="1" applyBorder="1">
      <alignment vertical="center"/>
    </xf>
    <xf numFmtId="176" fontId="17" fillId="0" borderId="5" xfId="0" applyNumberFormat="1" applyFont="1" applyFill="1" applyBorder="1" applyAlignment="1">
      <alignment horizontal="right" vertical="center"/>
    </xf>
    <xf numFmtId="176" fontId="17" fillId="0" borderId="0" xfId="0" applyNumberFormat="1" applyFont="1" applyFill="1">
      <alignment vertical="center"/>
    </xf>
    <xf numFmtId="176" fontId="17" fillId="0" borderId="76" xfId="0" applyNumberFormat="1" applyFont="1" applyFill="1" applyBorder="1">
      <alignment vertical="center"/>
    </xf>
    <xf numFmtId="176" fontId="17" fillId="0" borderId="0" xfId="0" applyNumberFormat="1" applyFont="1" applyFill="1" applyAlignment="1">
      <alignment horizontal="right" vertical="center"/>
    </xf>
    <xf numFmtId="176" fontId="17" fillId="0" borderId="38" xfId="0" applyNumberFormat="1" applyFont="1" applyFill="1" applyBorder="1">
      <alignment vertical="center"/>
    </xf>
    <xf numFmtId="0" fontId="17" fillId="0" borderId="55" xfId="5" applyFont="1" applyFill="1" applyBorder="1" applyAlignment="1">
      <alignment vertical="center"/>
    </xf>
    <xf numFmtId="0" fontId="17" fillId="0" borderId="56" xfId="5" applyFont="1" applyFill="1" applyBorder="1" applyAlignment="1">
      <alignment vertical="center"/>
    </xf>
    <xf numFmtId="0" fontId="17" fillId="0" borderId="147" xfId="0" applyFont="1" applyFill="1" applyBorder="1" applyAlignment="1">
      <alignment horizontal="distributed" vertical="center"/>
    </xf>
    <xf numFmtId="176" fontId="17" fillId="2" borderId="0" xfId="0" applyNumberFormat="1" applyFont="1" applyFill="1" applyBorder="1">
      <alignment vertical="center"/>
    </xf>
    <xf numFmtId="186" fontId="17" fillId="2" borderId="0" xfId="0" applyNumberFormat="1" applyFont="1" applyFill="1" applyBorder="1">
      <alignment vertical="center"/>
    </xf>
    <xf numFmtId="205" fontId="17" fillId="2" borderId="31" xfId="0" applyNumberFormat="1" applyFont="1" applyFill="1" applyBorder="1">
      <alignment vertical="center"/>
    </xf>
    <xf numFmtId="0" fontId="17" fillId="2" borderId="0" xfId="0" applyFont="1" applyFill="1" applyBorder="1" applyAlignment="1">
      <alignment horizontal="center" vertical="distributed" textRotation="255"/>
    </xf>
    <xf numFmtId="0" fontId="17" fillId="2" borderId="115" xfId="0" applyFont="1" applyFill="1" applyBorder="1" applyAlignment="1">
      <alignment horizontal="center" vertical="distributed" textRotation="255"/>
    </xf>
    <xf numFmtId="176" fontId="17" fillId="2" borderId="17" xfId="0" applyNumberFormat="1" applyFont="1" applyFill="1" applyBorder="1">
      <alignment vertical="center"/>
    </xf>
    <xf numFmtId="186" fontId="17" fillId="2" borderId="17" xfId="0" applyNumberFormat="1" applyFont="1" applyFill="1" applyBorder="1">
      <alignment vertical="center"/>
    </xf>
    <xf numFmtId="0" fontId="17" fillId="2" borderId="45" xfId="0" applyFont="1" applyFill="1" applyBorder="1" applyAlignment="1">
      <alignment horizontal="distributed" vertical="center"/>
    </xf>
    <xf numFmtId="0" fontId="22" fillId="2" borderId="45" xfId="0" applyFont="1" applyFill="1" applyBorder="1" applyAlignment="1">
      <alignment horizontal="distributed" vertical="center"/>
    </xf>
    <xf numFmtId="0" fontId="17" fillId="2" borderId="47" xfId="0" applyFont="1" applyFill="1" applyBorder="1" applyAlignment="1">
      <alignment horizontal="distributed" vertical="center"/>
    </xf>
    <xf numFmtId="0" fontId="22" fillId="2" borderId="45" xfId="0" applyFont="1" applyFill="1" applyBorder="1" applyAlignment="1">
      <alignment horizontal="distributed" vertical="center" shrinkToFit="1"/>
    </xf>
    <xf numFmtId="0" fontId="17" fillId="0" borderId="154" xfId="0" applyFont="1" applyFill="1" applyBorder="1" applyAlignment="1">
      <alignment horizontal="center" vertical="center"/>
    </xf>
    <xf numFmtId="0" fontId="17" fillId="0" borderId="134" xfId="0" applyFont="1" applyFill="1" applyBorder="1" applyAlignment="1">
      <alignment horizontal="center" vertical="center"/>
    </xf>
    <xf numFmtId="0" fontId="22" fillId="0" borderId="134" xfId="0" applyFont="1" applyFill="1" applyBorder="1" applyAlignment="1">
      <alignment horizontal="center" vertical="center"/>
    </xf>
    <xf numFmtId="0" fontId="17" fillId="0" borderId="155" xfId="0" applyFont="1" applyFill="1" applyBorder="1" applyAlignment="1">
      <alignment horizontal="center" vertical="center"/>
    </xf>
    <xf numFmtId="0" fontId="17" fillId="0" borderId="16" xfId="0" applyFont="1" applyBorder="1" applyAlignment="1">
      <alignment horizontal="distributed" vertical="center"/>
    </xf>
    <xf numFmtId="176" fontId="17" fillId="0" borderId="0" xfId="0" applyNumberFormat="1" applyFont="1">
      <alignment vertical="center"/>
    </xf>
    <xf numFmtId="189" fontId="17" fillId="0" borderId="0" xfId="0" applyNumberFormat="1" applyFont="1" applyAlignment="1">
      <alignment horizontal="right" vertical="center"/>
    </xf>
    <xf numFmtId="0" fontId="17" fillId="0" borderId="0" xfId="0" applyFont="1" applyAlignment="1">
      <alignment horizontal="left" vertical="center" shrinkToFit="1"/>
    </xf>
    <xf numFmtId="0" fontId="17" fillId="0" borderId="102" xfId="0" applyFont="1" applyBorder="1" applyAlignment="1">
      <alignment horizontal="center" vertical="center"/>
    </xf>
    <xf numFmtId="0" fontId="17" fillId="0" borderId="103" xfId="0" applyFont="1" applyBorder="1" applyAlignment="1">
      <alignment horizontal="center" vertical="center"/>
    </xf>
    <xf numFmtId="198" fontId="17" fillId="0" borderId="88" xfId="0" applyNumberFormat="1" applyFont="1" applyBorder="1">
      <alignment vertical="center"/>
    </xf>
    <xf numFmtId="0" fontId="17" fillId="0" borderId="113" xfId="0" applyFont="1" applyBorder="1" applyAlignment="1">
      <alignment horizontal="center" vertical="center"/>
    </xf>
    <xf numFmtId="189" fontId="17" fillId="0" borderId="88" xfId="0" applyNumberFormat="1" applyFont="1" applyBorder="1" applyAlignment="1">
      <alignment horizontal="right" vertical="center"/>
    </xf>
    <xf numFmtId="198" fontId="17" fillId="0" borderId="17" xfId="0" applyNumberFormat="1" applyFont="1" applyBorder="1">
      <alignment vertical="center"/>
    </xf>
    <xf numFmtId="176" fontId="17" fillId="0" borderId="17" xfId="0" applyNumberFormat="1" applyFont="1" applyBorder="1">
      <alignment vertical="center"/>
    </xf>
    <xf numFmtId="189" fontId="17" fillId="0" borderId="17" xfId="0" applyNumberFormat="1" applyFont="1" applyBorder="1" applyAlignment="1">
      <alignment horizontal="right" vertical="center"/>
    </xf>
    <xf numFmtId="0" fontId="17" fillId="0" borderId="0" xfId="0" applyFont="1" applyAlignment="1">
      <alignment horizontal="left" vertical="center" indent="1"/>
    </xf>
    <xf numFmtId="0" fontId="17" fillId="0" borderId="0" xfId="0" applyFont="1" applyAlignment="1">
      <alignment horizontal="center" vertical="center"/>
    </xf>
    <xf numFmtId="0" fontId="17" fillId="0" borderId="0" xfId="0" applyFont="1" applyBorder="1" applyAlignment="1">
      <alignment horizontal="right" vertical="center"/>
    </xf>
    <xf numFmtId="0" fontId="1" fillId="0" borderId="117" xfId="0" applyFont="1" applyBorder="1" applyAlignment="1">
      <alignment horizontal="center" vertical="center"/>
    </xf>
    <xf numFmtId="0" fontId="1" fillId="0" borderId="119" xfId="0" applyFont="1" applyBorder="1" applyAlignment="1">
      <alignment horizontal="center" vertical="center"/>
    </xf>
    <xf numFmtId="0" fontId="1" fillId="0" borderId="16"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right"/>
    </xf>
    <xf numFmtId="0" fontId="1" fillId="0" borderId="0" xfId="0" applyFont="1" applyAlignment="1">
      <alignment horizontal="center"/>
    </xf>
    <xf numFmtId="0" fontId="1" fillId="0" borderId="0" xfId="0" applyFont="1" applyAlignment="1">
      <alignment horizontal="center" vertical="top"/>
    </xf>
    <xf numFmtId="0" fontId="17" fillId="0" borderId="99" xfId="0" applyFont="1" applyBorder="1" applyAlignment="1">
      <alignment horizontal="center" vertical="center"/>
    </xf>
    <xf numFmtId="179" fontId="1" fillId="0" borderId="17" xfId="0" applyNumberFormat="1" applyFont="1" applyBorder="1" applyAlignment="1">
      <alignment horizontal="right" vertical="center"/>
    </xf>
    <xf numFmtId="0" fontId="1" fillId="0" borderId="114" xfId="0" applyFont="1" applyBorder="1" applyAlignment="1">
      <alignment horizontal="center" vertical="center"/>
    </xf>
    <xf numFmtId="0" fontId="17" fillId="2" borderId="39" xfId="0" applyFont="1" applyFill="1" applyBorder="1" applyAlignment="1">
      <alignment horizontal="center" vertical="center"/>
    </xf>
    <xf numFmtId="176" fontId="17" fillId="0" borderId="0" xfId="0" applyNumberFormat="1" applyFont="1" applyBorder="1">
      <alignment vertical="center"/>
    </xf>
    <xf numFmtId="0" fontId="19" fillId="0" borderId="165" xfId="0" applyFont="1" applyBorder="1">
      <alignment vertical="center"/>
    </xf>
    <xf numFmtId="0" fontId="19" fillId="0" borderId="0" xfId="0" applyFont="1" applyBorder="1">
      <alignment vertical="center"/>
    </xf>
    <xf numFmtId="0" fontId="19" fillId="0" borderId="17" xfId="0" applyFont="1" applyBorder="1">
      <alignment vertical="center"/>
    </xf>
    <xf numFmtId="0" fontId="17" fillId="0" borderId="160" xfId="0" applyFont="1" applyBorder="1" applyAlignment="1">
      <alignment horizontal="distributed" vertical="center"/>
    </xf>
    <xf numFmtId="201" fontId="17" fillId="0" borderId="48" xfId="0" applyNumberFormat="1" applyFont="1" applyBorder="1" applyAlignment="1">
      <alignment horizontal="distributed" vertical="center"/>
    </xf>
    <xf numFmtId="0" fontId="19" fillId="0" borderId="130" xfId="0" applyFont="1" applyBorder="1">
      <alignment vertical="center"/>
    </xf>
    <xf numFmtId="0" fontId="17" fillId="0" borderId="167" xfId="0" applyFont="1" applyBorder="1">
      <alignment vertical="center"/>
    </xf>
    <xf numFmtId="201" fontId="17" fillId="0" borderId="32" xfId="0" applyNumberFormat="1" applyFont="1" applyBorder="1" applyAlignment="1">
      <alignment horizontal="distributed" vertical="center"/>
    </xf>
    <xf numFmtId="0" fontId="1" fillId="0" borderId="16" xfId="0" applyFont="1" applyBorder="1" applyAlignment="1">
      <alignment vertical="center"/>
    </xf>
    <xf numFmtId="0" fontId="1" fillId="0" borderId="144" xfId="0" applyFont="1" applyBorder="1" applyAlignment="1">
      <alignment horizontal="center" vertical="center"/>
    </xf>
    <xf numFmtId="0" fontId="1" fillId="0" borderId="66" xfId="0" applyFont="1" applyBorder="1" applyAlignment="1">
      <alignment horizontal="center" vertical="center"/>
    </xf>
    <xf numFmtId="0" fontId="1" fillId="0" borderId="144" xfId="0" applyFont="1" applyBorder="1" applyAlignment="1">
      <alignment vertical="center"/>
    </xf>
    <xf numFmtId="0" fontId="1" fillId="0" borderId="66" xfId="0" applyFont="1" applyBorder="1" applyAlignment="1">
      <alignment vertical="center"/>
    </xf>
    <xf numFmtId="176" fontId="1" fillId="0" borderId="0" xfId="0" applyNumberFormat="1" applyFont="1" applyBorder="1" applyAlignment="1">
      <alignment vertical="center" shrinkToFit="1"/>
    </xf>
    <xf numFmtId="0" fontId="1" fillId="2" borderId="100" xfId="0" applyFont="1" applyFill="1" applyBorder="1" applyAlignment="1">
      <alignment horizontal="center" vertical="center"/>
    </xf>
    <xf numFmtId="0" fontId="1" fillId="2" borderId="103" xfId="0" applyFont="1" applyFill="1" applyBorder="1" applyAlignment="1">
      <alignment horizontal="center" vertical="center"/>
    </xf>
    <xf numFmtId="0" fontId="17" fillId="2" borderId="115" xfId="0" applyFont="1" applyFill="1" applyBorder="1" applyAlignment="1">
      <alignment horizontal="center" vertical="center"/>
    </xf>
    <xf numFmtId="0" fontId="19" fillId="2" borderId="165" xfId="0" applyFont="1" applyFill="1" applyBorder="1">
      <alignment vertical="center"/>
    </xf>
    <xf numFmtId="0" fontId="1" fillId="2" borderId="144" xfId="0" applyFont="1" applyFill="1" applyBorder="1" applyAlignment="1">
      <alignment vertical="center"/>
    </xf>
    <xf numFmtId="0" fontId="1" fillId="2" borderId="102" xfId="0" applyFont="1" applyFill="1" applyBorder="1" applyAlignment="1">
      <alignment horizontal="center" vertical="center"/>
    </xf>
    <xf numFmtId="0" fontId="1" fillId="2" borderId="99" xfId="0" applyFont="1" applyFill="1" applyBorder="1" applyAlignment="1">
      <alignment horizontal="center" vertical="center"/>
    </xf>
    <xf numFmtId="0" fontId="1" fillId="0" borderId="0" xfId="0" applyFont="1" applyBorder="1" applyAlignment="1">
      <alignment horizontal="center" vertical="center" shrinkToFit="1"/>
    </xf>
    <xf numFmtId="0" fontId="1" fillId="0" borderId="17" xfId="0" applyFont="1" applyBorder="1" applyAlignment="1">
      <alignment horizontal="center" vertical="center" shrinkToFit="1"/>
    </xf>
    <xf numFmtId="176" fontId="1" fillId="0" borderId="169" xfId="0" applyNumberFormat="1" applyFont="1" applyBorder="1" applyAlignment="1">
      <alignment vertical="center" shrinkToFit="1"/>
    </xf>
    <xf numFmtId="176" fontId="1" fillId="0" borderId="165" xfId="0" applyNumberFormat="1" applyFont="1" applyBorder="1" applyAlignment="1">
      <alignment vertical="center" shrinkToFit="1"/>
    </xf>
    <xf numFmtId="176" fontId="1" fillId="0" borderId="170" xfId="0" applyNumberFormat="1" applyFont="1" applyBorder="1" applyAlignment="1">
      <alignment vertical="center" shrinkToFit="1"/>
    </xf>
    <xf numFmtId="0" fontId="1" fillId="0" borderId="119"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120" xfId="0" applyFont="1" applyBorder="1" applyAlignment="1">
      <alignment horizontal="center" vertical="center" shrinkToFit="1"/>
    </xf>
    <xf numFmtId="0" fontId="1" fillId="2" borderId="0" xfId="0" applyFont="1" applyFill="1" applyBorder="1" applyAlignment="1">
      <alignment horizontal="center" vertical="center" shrinkToFit="1"/>
    </xf>
    <xf numFmtId="0" fontId="1" fillId="0" borderId="175" xfId="0" applyFont="1" applyBorder="1" applyAlignment="1">
      <alignment horizontal="center" vertical="center"/>
    </xf>
    <xf numFmtId="0" fontId="1" fillId="0" borderId="32" xfId="0" applyFont="1" applyBorder="1" applyAlignment="1">
      <alignment vertical="center"/>
    </xf>
    <xf numFmtId="0" fontId="1" fillId="2" borderId="108" xfId="0" applyFont="1" applyFill="1" applyBorder="1" applyAlignment="1">
      <alignment horizontal="center" vertical="center"/>
    </xf>
    <xf numFmtId="0" fontId="1" fillId="2" borderId="177" xfId="0" applyFont="1" applyFill="1" applyBorder="1" applyAlignment="1">
      <alignment horizontal="center" vertical="center"/>
    </xf>
    <xf numFmtId="0" fontId="1" fillId="2" borderId="113" xfId="0" applyFont="1" applyFill="1" applyBorder="1" applyAlignment="1">
      <alignment vertical="center"/>
    </xf>
    <xf numFmtId="0" fontId="1" fillId="2" borderId="117" xfId="0" applyFont="1" applyFill="1" applyBorder="1" applyAlignment="1">
      <alignment horizontal="center" vertical="center"/>
    </xf>
    <xf numFmtId="203" fontId="1" fillId="0" borderId="0" xfId="0" applyNumberFormat="1" applyFont="1" applyBorder="1" applyAlignment="1">
      <alignment horizontal="right" vertical="center"/>
    </xf>
    <xf numFmtId="178" fontId="1" fillId="0" borderId="0" xfId="0" applyNumberFormat="1" applyFont="1" applyBorder="1" applyAlignment="1">
      <alignment horizontal="right" vertical="center"/>
    </xf>
    <xf numFmtId="180" fontId="1" fillId="0" borderId="0" xfId="0" applyNumberFormat="1" applyFont="1" applyBorder="1" applyAlignment="1">
      <alignment horizontal="right" vertical="center"/>
    </xf>
    <xf numFmtId="180" fontId="1" fillId="0" borderId="76" xfId="0" applyNumberFormat="1" applyFont="1" applyBorder="1" applyAlignment="1">
      <alignment horizontal="right" vertical="center"/>
    </xf>
    <xf numFmtId="176" fontId="1" fillId="0" borderId="146" xfId="0" applyNumberFormat="1" applyFont="1" applyBorder="1" applyAlignment="1">
      <alignment vertical="center"/>
    </xf>
    <xf numFmtId="176" fontId="1" fillId="0" borderId="0" xfId="0" applyNumberFormat="1" applyFont="1" applyBorder="1">
      <alignment vertical="center"/>
    </xf>
    <xf numFmtId="176" fontId="2" fillId="0" borderId="0" xfId="0" applyNumberFormat="1" applyFont="1" applyBorder="1">
      <alignment vertical="center"/>
    </xf>
    <xf numFmtId="176" fontId="1" fillId="0" borderId="76" xfId="0" applyNumberFormat="1" applyFont="1" applyBorder="1">
      <alignment vertical="center"/>
    </xf>
    <xf numFmtId="0" fontId="1" fillId="2" borderId="146" xfId="0" applyFont="1" applyFill="1" applyBorder="1" applyAlignment="1">
      <alignment vertical="center"/>
    </xf>
    <xf numFmtId="203" fontId="1" fillId="0" borderId="146" xfId="0" applyNumberFormat="1" applyFont="1" applyBorder="1" applyAlignment="1">
      <alignment vertical="center"/>
    </xf>
    <xf numFmtId="203" fontId="1" fillId="0" borderId="76" xfId="0" applyNumberFormat="1" applyFont="1" applyBorder="1" applyAlignment="1">
      <alignment horizontal="right" vertical="center"/>
    </xf>
    <xf numFmtId="179" fontId="1" fillId="0" borderId="0" xfId="0" applyNumberFormat="1" applyFont="1" applyBorder="1">
      <alignment vertical="center"/>
    </xf>
    <xf numFmtId="0" fontId="1" fillId="2" borderId="97" xfId="0" applyFont="1" applyFill="1" applyBorder="1" applyAlignment="1">
      <alignment vertical="center"/>
    </xf>
    <xf numFmtId="0" fontId="1" fillId="2" borderId="120" xfId="0" applyFont="1" applyFill="1" applyBorder="1" applyAlignment="1">
      <alignment horizontal="center" vertical="center"/>
    </xf>
    <xf numFmtId="176" fontId="1" fillId="0" borderId="113" xfId="0" applyNumberFormat="1" applyFont="1" applyBorder="1" applyAlignment="1">
      <alignment vertical="center"/>
    </xf>
    <xf numFmtId="176" fontId="1" fillId="0" borderId="115" xfId="0" applyNumberFormat="1" applyFont="1" applyBorder="1">
      <alignment vertical="center"/>
    </xf>
    <xf numFmtId="176" fontId="1" fillId="0" borderId="131" xfId="0" applyNumberFormat="1" applyFont="1" applyBorder="1">
      <alignment vertical="center"/>
    </xf>
    <xf numFmtId="176" fontId="1" fillId="0" borderId="131" xfId="0" applyNumberFormat="1" applyFont="1" applyBorder="1" applyAlignment="1">
      <alignment horizontal="right" vertical="center"/>
    </xf>
    <xf numFmtId="0" fontId="17" fillId="0" borderId="85" xfId="0" applyFont="1" applyBorder="1">
      <alignment vertical="center"/>
    </xf>
    <xf numFmtId="176" fontId="17" fillId="0" borderId="17" xfId="0" applyNumberFormat="1" applyFont="1" applyFill="1" applyBorder="1" applyAlignment="1">
      <alignment horizontal="right" vertical="center"/>
    </xf>
    <xf numFmtId="0" fontId="17" fillId="0" borderId="154" xfId="0" applyFont="1" applyFill="1" applyBorder="1" applyAlignment="1">
      <alignment horizontal="distributed" vertical="center"/>
    </xf>
    <xf numFmtId="0" fontId="17" fillId="0" borderId="155" xfId="0" applyFont="1" applyFill="1" applyBorder="1" applyAlignment="1">
      <alignment horizontal="distributed" vertical="center"/>
    </xf>
    <xf numFmtId="0" fontId="17" fillId="0" borderId="166" xfId="0" applyFont="1" applyBorder="1" applyAlignment="1">
      <alignment vertical="center"/>
    </xf>
    <xf numFmtId="0" fontId="20" fillId="0" borderId="166" xfId="0" applyFont="1" applyBorder="1">
      <alignment vertical="center"/>
    </xf>
    <xf numFmtId="0" fontId="17" fillId="0" borderId="55" xfId="0" applyFont="1" applyBorder="1" applyAlignment="1">
      <alignment vertical="center"/>
    </xf>
    <xf numFmtId="0" fontId="17" fillId="0" borderId="168" xfId="0" applyFont="1" applyBorder="1" applyAlignment="1">
      <alignment vertical="center"/>
    </xf>
    <xf numFmtId="0" fontId="17" fillId="2" borderId="54" xfId="0" applyFont="1" applyFill="1" applyBorder="1" applyAlignment="1">
      <alignment horizontal="center" vertical="center"/>
    </xf>
    <xf numFmtId="0" fontId="17" fillId="2" borderId="69" xfId="0" applyFont="1" applyFill="1" applyBorder="1" applyAlignment="1">
      <alignment horizontal="center" vertical="center"/>
    </xf>
    <xf numFmtId="0" fontId="17" fillId="2" borderId="117" xfId="0" applyFont="1" applyFill="1" applyBorder="1" applyAlignment="1">
      <alignment horizontal="center" vertical="center"/>
    </xf>
    <xf numFmtId="0" fontId="17" fillId="0" borderId="16" xfId="0" applyFont="1" applyBorder="1" applyAlignment="1">
      <alignment vertical="center"/>
    </xf>
    <xf numFmtId="0" fontId="17" fillId="0" borderId="32" xfId="0" applyFont="1" applyBorder="1" applyAlignment="1">
      <alignment vertical="center"/>
    </xf>
    <xf numFmtId="0" fontId="1" fillId="2" borderId="100" xfId="0" applyFont="1" applyFill="1" applyBorder="1" applyAlignment="1">
      <alignment vertical="center"/>
    </xf>
    <xf numFmtId="0" fontId="1" fillId="2" borderId="103" xfId="0" applyFont="1" applyFill="1" applyBorder="1" applyAlignment="1">
      <alignment vertical="center"/>
    </xf>
    <xf numFmtId="0" fontId="1" fillId="0" borderId="157" xfId="0" applyFont="1" applyBorder="1" applyAlignment="1">
      <alignment horizontal="distributed" vertical="center" indent="1"/>
    </xf>
    <xf numFmtId="0" fontId="1" fillId="2" borderId="181" xfId="0" applyFont="1" applyFill="1" applyBorder="1" applyAlignment="1">
      <alignment horizontal="distributed" vertical="center" indent="1"/>
    </xf>
    <xf numFmtId="0" fontId="1" fillId="0" borderId="82" xfId="0" applyFont="1" applyBorder="1" applyAlignment="1">
      <alignment horizontal="distributed" vertical="center" indent="1"/>
    </xf>
    <xf numFmtId="0" fontId="1" fillId="2" borderId="82" xfId="0" applyFont="1" applyFill="1" applyBorder="1" applyAlignment="1">
      <alignment horizontal="distributed" vertical="center" indent="1"/>
    </xf>
    <xf numFmtId="0" fontId="1" fillId="2" borderId="182" xfId="0" applyFont="1" applyFill="1" applyBorder="1" applyAlignment="1">
      <alignment horizontal="distributed" vertical="center" indent="1"/>
    </xf>
    <xf numFmtId="0" fontId="14" fillId="0" borderId="0" xfId="0" applyFont="1" applyAlignment="1">
      <alignment vertical="center"/>
    </xf>
    <xf numFmtId="0" fontId="17" fillId="0" borderId="16" xfId="0" applyFont="1" applyFill="1" applyBorder="1" applyAlignment="1">
      <alignment horizontal="center" vertical="center"/>
    </xf>
    <xf numFmtId="0" fontId="17" fillId="0" borderId="14"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41" xfId="0" applyFont="1" applyFill="1" applyBorder="1" applyAlignment="1">
      <alignment horizontal="center" vertical="center"/>
    </xf>
    <xf numFmtId="0" fontId="17" fillId="0" borderId="15" xfId="0" applyFont="1" applyFill="1" applyBorder="1" applyAlignment="1">
      <alignment horizontal="center" vertical="center"/>
    </xf>
    <xf numFmtId="0" fontId="17" fillId="2" borderId="34" xfId="5" applyFont="1" applyFill="1" applyBorder="1" applyAlignment="1">
      <alignment horizontal="center" vertical="center"/>
    </xf>
    <xf numFmtId="178" fontId="20" fillId="0" borderId="0" xfId="5" applyNumberFormat="1" applyFont="1" applyFill="1"/>
    <xf numFmtId="217" fontId="17" fillId="0" borderId="5" xfId="0" applyNumberFormat="1" applyFont="1" applyFill="1" applyBorder="1" applyAlignment="1">
      <alignment vertical="center"/>
    </xf>
    <xf numFmtId="217" fontId="17" fillId="0" borderId="0" xfId="0" applyNumberFormat="1" applyFont="1" applyFill="1" applyBorder="1" applyAlignment="1">
      <alignment vertical="center"/>
    </xf>
    <xf numFmtId="217" fontId="17" fillId="0" borderId="31" xfId="0" applyNumberFormat="1" applyFont="1" applyFill="1" applyBorder="1" applyAlignment="1">
      <alignment vertical="center"/>
    </xf>
    <xf numFmtId="180" fontId="17" fillId="0" borderId="5" xfId="0" applyNumberFormat="1" applyFont="1" applyFill="1" applyBorder="1" applyAlignment="1">
      <alignment vertical="center"/>
    </xf>
    <xf numFmtId="180" fontId="17" fillId="0" borderId="0" xfId="0" applyNumberFormat="1" applyFont="1" applyFill="1" applyBorder="1" applyAlignment="1">
      <alignment vertical="center"/>
    </xf>
    <xf numFmtId="180" fontId="17" fillId="0" borderId="31" xfId="0" applyNumberFormat="1" applyFont="1" applyFill="1" applyBorder="1" applyAlignment="1">
      <alignment vertical="center"/>
    </xf>
    <xf numFmtId="0" fontId="17" fillId="2" borderId="100" xfId="0" applyFont="1" applyFill="1" applyBorder="1" applyAlignment="1">
      <alignment vertical="center"/>
    </xf>
    <xf numFmtId="0" fontId="17" fillId="2" borderId="103" xfId="0" applyFont="1" applyFill="1" applyBorder="1" applyAlignment="1">
      <alignment vertical="center"/>
    </xf>
    <xf numFmtId="176" fontId="17" fillId="2" borderId="146" xfId="0" applyNumberFormat="1" applyFont="1" applyFill="1" applyBorder="1">
      <alignment vertical="center"/>
    </xf>
    <xf numFmtId="176" fontId="17" fillId="0" borderId="146" xfId="0" applyNumberFormat="1" applyFont="1" applyFill="1" applyBorder="1">
      <alignment vertical="center"/>
    </xf>
    <xf numFmtId="176" fontId="17" fillId="2" borderId="97" xfId="0" applyNumberFormat="1" applyFont="1" applyFill="1" applyBorder="1">
      <alignment vertical="center"/>
    </xf>
    <xf numFmtId="176" fontId="17" fillId="2" borderId="165" xfId="0" applyNumberFormat="1" applyFont="1" applyFill="1" applyBorder="1">
      <alignment vertical="center"/>
    </xf>
    <xf numFmtId="176" fontId="17" fillId="2" borderId="169" xfId="0" applyNumberFormat="1" applyFont="1" applyFill="1" applyBorder="1">
      <alignment vertical="center"/>
    </xf>
    <xf numFmtId="176" fontId="17" fillId="2" borderId="176" xfId="0" applyNumberFormat="1" applyFont="1" applyFill="1" applyBorder="1">
      <alignment vertical="center"/>
    </xf>
    <xf numFmtId="186" fontId="17" fillId="2" borderId="165" xfId="0" applyNumberFormat="1" applyFont="1" applyFill="1" applyBorder="1">
      <alignment vertical="center"/>
    </xf>
    <xf numFmtId="205" fontId="17" fillId="2" borderId="170" xfId="0" applyNumberFormat="1" applyFont="1" applyFill="1" applyBorder="1">
      <alignment vertical="center"/>
    </xf>
    <xf numFmtId="0" fontId="1" fillId="0" borderId="99" xfId="0" applyFont="1" applyBorder="1" applyAlignment="1">
      <alignment horizontal="center" vertical="center"/>
    </xf>
    <xf numFmtId="0" fontId="1" fillId="0" borderId="102" xfId="0" applyFont="1" applyBorder="1" applyAlignment="1">
      <alignment horizontal="center" vertical="center"/>
    </xf>
    <xf numFmtId="0" fontId="1" fillId="0" borderId="115" xfId="0" applyFont="1" applyBorder="1" applyAlignment="1">
      <alignment horizontal="center" vertical="center"/>
    </xf>
    <xf numFmtId="0" fontId="1" fillId="0" borderId="131" xfId="0" applyFont="1" applyBorder="1" applyAlignment="1">
      <alignment horizontal="center" vertical="center"/>
    </xf>
    <xf numFmtId="180" fontId="1" fillId="0" borderId="17"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1" fillId="2" borderId="16" xfId="0" applyFont="1" applyFill="1" applyBorder="1" applyAlignment="1">
      <alignment horizontal="distributed" vertical="center" indent="1"/>
    </xf>
    <xf numFmtId="208" fontId="1" fillId="0" borderId="5" xfId="0" applyNumberFormat="1" applyFont="1" applyBorder="1" applyAlignment="1">
      <alignment horizontal="right" vertical="center"/>
    </xf>
    <xf numFmtId="218" fontId="1" fillId="0" borderId="0" xfId="0" applyNumberFormat="1" applyFont="1" applyAlignment="1">
      <alignment horizontal="right" vertical="center"/>
    </xf>
    <xf numFmtId="219" fontId="1" fillId="0" borderId="0" xfId="0" applyNumberFormat="1" applyFont="1">
      <alignment vertical="center"/>
    </xf>
    <xf numFmtId="10" fontId="11" fillId="0" borderId="0" xfId="1" applyNumberFormat="1">
      <alignment vertical="center"/>
    </xf>
    <xf numFmtId="0" fontId="1" fillId="2" borderId="66" xfId="0" applyFont="1" applyFill="1" applyBorder="1" applyAlignment="1">
      <alignment vertical="center"/>
    </xf>
    <xf numFmtId="176" fontId="1" fillId="0" borderId="146" xfId="0" applyNumberFormat="1" applyFont="1" applyBorder="1" applyAlignment="1">
      <alignment vertical="center" shrinkToFit="1"/>
    </xf>
    <xf numFmtId="176" fontId="1" fillId="0" borderId="76" xfId="0" applyNumberFormat="1" applyFont="1" applyBorder="1" applyAlignment="1">
      <alignment vertical="center" shrinkToFit="1"/>
    </xf>
    <xf numFmtId="41" fontId="1" fillId="0" borderId="0" xfId="0" applyNumberFormat="1" applyFont="1" applyBorder="1" applyAlignment="1">
      <alignment horizontal="right" vertical="center" shrinkToFit="1"/>
    </xf>
    <xf numFmtId="176" fontId="1" fillId="0" borderId="76" xfId="0" applyNumberFormat="1" applyFont="1" applyBorder="1" applyAlignment="1">
      <alignment horizontal="right" vertical="center" shrinkToFit="1"/>
    </xf>
    <xf numFmtId="176" fontId="1" fillId="0" borderId="78" xfId="0" applyNumberFormat="1" applyFont="1" applyBorder="1" applyAlignment="1">
      <alignment vertical="center" shrinkToFit="1"/>
    </xf>
    <xf numFmtId="0" fontId="14" fillId="0" borderId="27" xfId="0" applyFont="1" applyBorder="1" applyAlignment="1">
      <alignment vertical="center"/>
    </xf>
    <xf numFmtId="0" fontId="14" fillId="0" borderId="85" xfId="0" applyFont="1" applyBorder="1" applyAlignment="1">
      <alignment vertical="center"/>
    </xf>
    <xf numFmtId="0" fontId="1" fillId="2" borderId="156" xfId="0" applyFont="1" applyFill="1" applyBorder="1" applyAlignment="1">
      <alignment horizontal="right" vertical="center"/>
    </xf>
    <xf numFmtId="176" fontId="1" fillId="2" borderId="0" xfId="0" applyNumberFormat="1" applyFont="1" applyFill="1" applyBorder="1">
      <alignment vertical="center"/>
    </xf>
    <xf numFmtId="176" fontId="1" fillId="2" borderId="76" xfId="0" applyNumberFormat="1" applyFont="1" applyFill="1" applyBorder="1">
      <alignment vertical="center"/>
    </xf>
    <xf numFmtId="0" fontId="1" fillId="0" borderId="162" xfId="0" applyFont="1" applyBorder="1" applyAlignment="1">
      <alignment horizontal="right" vertical="center"/>
    </xf>
    <xf numFmtId="176" fontId="1" fillId="0" borderId="146" xfId="0" applyNumberFormat="1" applyFont="1" applyBorder="1">
      <alignment vertical="center"/>
    </xf>
    <xf numFmtId="176" fontId="1" fillId="0" borderId="78" xfId="0" applyNumberFormat="1" applyFont="1" applyBorder="1">
      <alignment vertical="center"/>
    </xf>
    <xf numFmtId="0" fontId="1" fillId="0" borderId="177" xfId="0" applyFont="1" applyBorder="1" applyAlignment="1">
      <alignment horizontal="center" vertical="center"/>
    </xf>
    <xf numFmtId="180" fontId="1" fillId="0" borderId="107" xfId="0" applyNumberFormat="1" applyFont="1" applyBorder="1" applyAlignment="1">
      <alignment horizontal="right" vertical="center"/>
    </xf>
    <xf numFmtId="180" fontId="1" fillId="0" borderId="78" xfId="0" applyNumberFormat="1" applyFont="1" applyBorder="1" applyAlignment="1">
      <alignment horizontal="right" vertical="center"/>
    </xf>
    <xf numFmtId="0" fontId="1" fillId="2" borderId="32" xfId="0" applyFont="1" applyFill="1" applyBorder="1" applyAlignment="1">
      <alignment horizontal="distributed" vertical="center" indent="1" shrinkToFit="1"/>
    </xf>
    <xf numFmtId="42" fontId="1" fillId="0" borderId="0" xfId="0" applyNumberFormat="1" applyFont="1" applyBorder="1" applyAlignment="1">
      <alignment horizontal="right" vertical="center" shrinkToFit="1"/>
    </xf>
    <xf numFmtId="42" fontId="1" fillId="0" borderId="76" xfId="0" applyNumberFormat="1" applyFont="1" applyBorder="1" applyAlignment="1">
      <alignment horizontal="right" vertical="center" shrinkToFit="1"/>
    </xf>
    <xf numFmtId="42" fontId="1" fillId="0" borderId="31" xfId="0" applyNumberFormat="1" applyFont="1" applyBorder="1" applyAlignment="1">
      <alignment horizontal="right" vertical="center"/>
    </xf>
    <xf numFmtId="215" fontId="17" fillId="0" borderId="0" xfId="0" applyNumberFormat="1" applyFont="1" applyAlignment="1">
      <alignment horizontal="right" vertical="center" indent="1"/>
    </xf>
    <xf numFmtId="215" fontId="17" fillId="0" borderId="17" xfId="0" applyNumberFormat="1" applyFont="1" applyBorder="1" applyAlignment="1">
      <alignment horizontal="right" vertical="center" indent="1"/>
    </xf>
    <xf numFmtId="0" fontId="26" fillId="0" borderId="0" xfId="0" applyFont="1" applyFill="1">
      <alignment vertical="center"/>
    </xf>
    <xf numFmtId="0" fontId="1" fillId="0" borderId="54" xfId="5" applyFont="1" applyFill="1" applyBorder="1" applyAlignment="1">
      <alignment horizontal="center" vertical="center"/>
    </xf>
    <xf numFmtId="176" fontId="1" fillId="0" borderId="19" xfId="2" applyNumberFormat="1" applyFont="1" applyFill="1" applyBorder="1" applyAlignment="1">
      <alignment vertical="center"/>
    </xf>
    <xf numFmtId="176" fontId="1" fillId="0" borderId="140" xfId="2" applyNumberFormat="1" applyFont="1" applyFill="1" applyBorder="1" applyAlignment="1">
      <alignment vertical="center"/>
    </xf>
    <xf numFmtId="176" fontId="1" fillId="0" borderId="0" xfId="2" applyNumberFormat="1" applyFont="1" applyFill="1" applyBorder="1" applyAlignment="1">
      <alignment vertical="center"/>
    </xf>
    <xf numFmtId="176" fontId="1" fillId="0" borderId="183" xfId="2" applyNumberFormat="1" applyFont="1" applyFill="1" applyBorder="1" applyAlignment="1">
      <alignment vertical="center"/>
    </xf>
    <xf numFmtId="177" fontId="1" fillId="0" borderId="0" xfId="5" applyNumberFormat="1" applyFont="1" applyFill="1" applyBorder="1" applyAlignment="1">
      <alignment vertical="center"/>
    </xf>
    <xf numFmtId="0" fontId="1" fillId="0" borderId="69" xfId="5" applyFont="1" applyFill="1" applyBorder="1" applyAlignment="1">
      <alignment horizontal="center" vertical="center"/>
    </xf>
    <xf numFmtId="176" fontId="1" fillId="0" borderId="17" xfId="2" applyNumberFormat="1" applyFont="1" applyFill="1" applyBorder="1" applyAlignment="1">
      <alignment vertical="center"/>
    </xf>
    <xf numFmtId="176" fontId="1" fillId="0" borderId="124" xfId="2" applyNumberFormat="1" applyFont="1" applyFill="1" applyBorder="1" applyAlignment="1">
      <alignment vertical="center"/>
    </xf>
    <xf numFmtId="176" fontId="1" fillId="0" borderId="48" xfId="2" applyNumberFormat="1" applyFont="1" applyFill="1" applyBorder="1" applyAlignment="1">
      <alignment vertical="center"/>
    </xf>
    <xf numFmtId="177" fontId="1" fillId="0" borderId="17" xfId="5" applyNumberFormat="1" applyFont="1" applyFill="1" applyBorder="1" applyAlignment="1">
      <alignment vertical="center"/>
    </xf>
    <xf numFmtId="0" fontId="1" fillId="0" borderId="0" xfId="5" applyFont="1" applyFill="1" applyAlignment="1">
      <alignment vertical="center"/>
    </xf>
    <xf numFmtId="0" fontId="7" fillId="0" borderId="0" xfId="5" applyFont="1" applyFill="1" applyAlignment="1">
      <alignment vertical="center"/>
    </xf>
    <xf numFmtId="0" fontId="7" fillId="0" borderId="85" xfId="5" applyFont="1" applyFill="1" applyBorder="1" applyAlignment="1">
      <alignment vertical="center"/>
    </xf>
    <xf numFmtId="0" fontId="1" fillId="0" borderId="0" xfId="5" applyFont="1" applyFill="1" applyAlignment="1">
      <alignment horizontal="right" vertical="center"/>
    </xf>
    <xf numFmtId="0" fontId="1" fillId="0" borderId="55" xfId="5" applyFont="1" applyFill="1" applyBorder="1" applyAlignment="1">
      <alignment vertical="center"/>
    </xf>
    <xf numFmtId="0" fontId="1" fillId="0" borderId="56" xfId="5" applyFont="1" applyFill="1" applyBorder="1" applyAlignment="1">
      <alignment vertical="center"/>
    </xf>
    <xf numFmtId="0" fontId="1" fillId="2" borderId="34" xfId="5" applyFont="1" applyFill="1" applyBorder="1" applyAlignment="1">
      <alignment horizontal="center" vertical="center"/>
    </xf>
    <xf numFmtId="176" fontId="1" fillId="0" borderId="0" xfId="5" applyNumberFormat="1" applyFont="1" applyFill="1" applyBorder="1" applyAlignment="1">
      <alignment vertical="center"/>
    </xf>
    <xf numFmtId="0" fontId="7" fillId="0" borderId="0" xfId="5" applyFont="1" applyFill="1"/>
    <xf numFmtId="0" fontId="1" fillId="0" borderId="27" xfId="5" applyFont="1" applyFill="1" applyBorder="1" applyAlignment="1">
      <alignment vertical="center"/>
    </xf>
    <xf numFmtId="0" fontId="1" fillId="0" borderId="59" xfId="5" applyFont="1" applyFill="1" applyBorder="1" applyAlignment="1">
      <alignment vertical="center"/>
    </xf>
    <xf numFmtId="0" fontId="1" fillId="0" borderId="85" xfId="5" applyFont="1" applyFill="1" applyBorder="1" applyAlignment="1">
      <alignment vertical="center"/>
    </xf>
    <xf numFmtId="0" fontId="1" fillId="0" borderId="123" xfId="5" applyFont="1" applyFill="1" applyBorder="1" applyAlignment="1">
      <alignment vertical="center"/>
    </xf>
    <xf numFmtId="0" fontId="1" fillId="2" borderId="53" xfId="5" applyFont="1" applyFill="1" applyBorder="1" applyAlignment="1">
      <alignment horizontal="center" vertical="center"/>
    </xf>
    <xf numFmtId="181" fontId="1" fillId="0" borderId="19" xfId="2" applyNumberFormat="1" applyFont="1" applyFill="1" applyBorder="1" applyAlignment="1">
      <alignment vertical="center"/>
    </xf>
    <xf numFmtId="181" fontId="1" fillId="0" borderId="0" xfId="2" applyNumberFormat="1" applyFont="1" applyFill="1" applyBorder="1" applyAlignment="1">
      <alignment vertical="center"/>
    </xf>
    <xf numFmtId="181" fontId="1" fillId="0" borderId="140" xfId="2" applyNumberFormat="1" applyFont="1" applyFill="1" applyBorder="1" applyAlignment="1">
      <alignment vertical="center"/>
    </xf>
    <xf numFmtId="181" fontId="1" fillId="0" borderId="183" xfId="2" applyNumberFormat="1" applyFont="1" applyFill="1" applyBorder="1" applyAlignment="1">
      <alignment vertical="center"/>
    </xf>
    <xf numFmtId="181" fontId="1" fillId="0" borderId="0" xfId="2" applyNumberFormat="1" applyFont="1" applyFill="1" applyBorder="1" applyAlignment="1">
      <alignment horizontal="right" vertical="center"/>
    </xf>
    <xf numFmtId="181" fontId="1" fillId="0" borderId="76" xfId="2" applyNumberFormat="1" applyFont="1" applyFill="1" applyBorder="1" applyAlignment="1">
      <alignment horizontal="right" vertical="center"/>
    </xf>
    <xf numFmtId="179" fontId="1" fillId="0" borderId="0" xfId="5" applyNumberFormat="1" applyFont="1" applyFill="1" applyBorder="1" applyAlignment="1">
      <alignment vertical="center"/>
    </xf>
    <xf numFmtId="181" fontId="1" fillId="0" borderId="80" xfId="2" applyNumberFormat="1" applyFont="1" applyFill="1" applyBorder="1" applyAlignment="1">
      <alignment vertical="center"/>
    </xf>
    <xf numFmtId="181" fontId="1" fillId="0" borderId="17" xfId="2" applyNumberFormat="1" applyFont="1" applyFill="1" applyBorder="1" applyAlignment="1">
      <alignment vertical="center"/>
    </xf>
    <xf numFmtId="181" fontId="1" fillId="0" borderId="124" xfId="2" applyNumberFormat="1" applyFont="1" applyFill="1" applyBorder="1" applyAlignment="1">
      <alignment vertical="center"/>
    </xf>
    <xf numFmtId="181" fontId="1" fillId="0" borderId="48" xfId="2" applyNumberFormat="1" applyFont="1" applyFill="1" applyBorder="1" applyAlignment="1">
      <alignment vertical="center"/>
    </xf>
    <xf numFmtId="179" fontId="1" fillId="0" borderId="17" xfId="5" applyNumberFormat="1" applyFont="1" applyFill="1" applyBorder="1" applyAlignment="1">
      <alignment vertical="center"/>
    </xf>
    <xf numFmtId="181" fontId="1" fillId="0" borderId="17" xfId="2" applyNumberFormat="1" applyFont="1" applyFill="1" applyBorder="1" applyAlignment="1">
      <alignment horizontal="right" vertical="center"/>
    </xf>
    <xf numFmtId="181" fontId="1" fillId="0" borderId="38" xfId="2" applyNumberFormat="1" applyFont="1" applyFill="1" applyBorder="1" applyAlignment="1">
      <alignment horizontal="right" vertical="center"/>
    </xf>
    <xf numFmtId="176" fontId="1" fillId="0" borderId="0" xfId="0" applyNumberFormat="1" applyFont="1" applyFill="1" applyBorder="1" applyAlignment="1">
      <alignment vertical="center"/>
    </xf>
    <xf numFmtId="176" fontId="1" fillId="0" borderId="11" xfId="0" applyNumberFormat="1" applyFont="1" applyFill="1" applyBorder="1" applyAlignment="1">
      <alignment vertical="center"/>
    </xf>
    <xf numFmtId="176" fontId="1" fillId="0" borderId="31" xfId="0" applyNumberFormat="1" applyFont="1" applyFill="1" applyBorder="1" applyAlignment="1">
      <alignment vertical="center"/>
    </xf>
    <xf numFmtId="196" fontId="1" fillId="0" borderId="0" xfId="0" applyNumberFormat="1" applyFont="1" applyFill="1" applyBorder="1" applyAlignment="1">
      <alignment vertical="center"/>
    </xf>
    <xf numFmtId="179" fontId="1" fillId="0" borderId="0" xfId="0" applyNumberFormat="1" applyFont="1" applyFill="1" applyBorder="1" applyAlignment="1">
      <alignment horizontal="right" vertical="center"/>
    </xf>
    <xf numFmtId="0" fontId="1" fillId="0" borderId="0" xfId="0" applyFont="1" applyFill="1" applyAlignment="1">
      <alignment vertical="center"/>
    </xf>
    <xf numFmtId="180" fontId="1" fillId="0" borderId="5" xfId="0" applyNumberFormat="1" applyFont="1" applyFill="1" applyBorder="1" applyAlignment="1">
      <alignment vertical="center"/>
    </xf>
    <xf numFmtId="180" fontId="1" fillId="0" borderId="0" xfId="0" applyNumberFormat="1" applyFont="1" applyFill="1" applyBorder="1" applyAlignment="1">
      <alignment vertical="center"/>
    </xf>
    <xf numFmtId="180" fontId="1" fillId="0" borderId="31" xfId="0" applyNumberFormat="1" applyFont="1" applyFill="1" applyBorder="1" applyAlignment="1">
      <alignment vertical="center"/>
    </xf>
    <xf numFmtId="176" fontId="1" fillId="0" borderId="90" xfId="0" applyNumberFormat="1" applyFont="1" applyFill="1" applyBorder="1">
      <alignment vertical="center"/>
    </xf>
    <xf numFmtId="176" fontId="1" fillId="0" borderId="88" xfId="0" applyNumberFormat="1" applyFont="1" applyFill="1" applyBorder="1">
      <alignment vertical="center"/>
    </xf>
    <xf numFmtId="176" fontId="1" fillId="0" borderId="156" xfId="0" applyNumberFormat="1" applyFont="1" applyFill="1" applyBorder="1">
      <alignment vertical="center"/>
    </xf>
    <xf numFmtId="176" fontId="1" fillId="2" borderId="169" xfId="0" applyNumberFormat="1" applyFont="1" applyFill="1" applyBorder="1">
      <alignment vertical="center"/>
    </xf>
    <xf numFmtId="176" fontId="1" fillId="2" borderId="165" xfId="0" applyNumberFormat="1" applyFont="1" applyFill="1" applyBorder="1">
      <alignment vertical="center"/>
    </xf>
    <xf numFmtId="176" fontId="1" fillId="2" borderId="176" xfId="0" applyNumberFormat="1" applyFont="1" applyFill="1" applyBorder="1">
      <alignment vertical="center"/>
    </xf>
    <xf numFmtId="176" fontId="1" fillId="0" borderId="146" xfId="0" applyNumberFormat="1" applyFont="1" applyFill="1" applyBorder="1">
      <alignment vertical="center"/>
    </xf>
    <xf numFmtId="176" fontId="1" fillId="0" borderId="0" xfId="0" applyNumberFormat="1" applyFont="1" applyFill="1" applyBorder="1">
      <alignment vertical="center"/>
    </xf>
    <xf numFmtId="176" fontId="1" fillId="0" borderId="162" xfId="0" applyNumberFormat="1" applyFont="1" applyFill="1" applyBorder="1">
      <alignment vertical="center"/>
    </xf>
    <xf numFmtId="176" fontId="1" fillId="2" borderId="146" xfId="0" applyNumberFormat="1" applyFont="1" applyFill="1" applyBorder="1">
      <alignment vertical="center"/>
    </xf>
    <xf numFmtId="176" fontId="1" fillId="2" borderId="162" xfId="0" applyNumberFormat="1" applyFont="1" applyFill="1" applyBorder="1">
      <alignment vertical="center"/>
    </xf>
    <xf numFmtId="176" fontId="1" fillId="2" borderId="97" xfId="0" applyNumberFormat="1" applyFont="1" applyFill="1" applyBorder="1">
      <alignment vertical="center"/>
    </xf>
    <xf numFmtId="176" fontId="1" fillId="2" borderId="17" xfId="0" applyNumberFormat="1" applyFont="1" applyFill="1" applyBorder="1">
      <alignment vertical="center"/>
    </xf>
    <xf numFmtId="176" fontId="1" fillId="2" borderId="33" xfId="0" applyNumberFormat="1" applyFont="1" applyFill="1" applyBorder="1">
      <alignment vertical="center"/>
    </xf>
    <xf numFmtId="0" fontId="1" fillId="0" borderId="4" xfId="0" applyFont="1" applyFill="1" applyBorder="1" applyAlignment="1">
      <alignment horizontal="center" vertical="center"/>
    </xf>
    <xf numFmtId="177" fontId="1" fillId="0" borderId="20" xfId="0" applyNumberFormat="1" applyFont="1" applyFill="1" applyBorder="1" applyAlignment="1">
      <alignment horizontal="center" vertical="center"/>
    </xf>
    <xf numFmtId="176" fontId="1" fillId="0" borderId="9" xfId="0" applyNumberFormat="1" applyFont="1" applyFill="1" applyBorder="1" applyAlignment="1">
      <alignment vertical="center"/>
    </xf>
    <xf numFmtId="186" fontId="1" fillId="0" borderId="9" xfId="0" applyNumberFormat="1" applyFont="1" applyFill="1" applyBorder="1" applyAlignment="1">
      <alignment horizontal="right" vertical="center"/>
    </xf>
    <xf numFmtId="187" fontId="1" fillId="0" borderId="0" xfId="1" applyNumberFormat="1" applyFont="1" applyFill="1" applyBorder="1" applyAlignment="1" applyProtection="1">
      <alignment horizontal="right" vertical="center"/>
    </xf>
    <xf numFmtId="177" fontId="1" fillId="0" borderId="31" xfId="0" applyNumberFormat="1" applyFont="1" applyFill="1" applyBorder="1" applyAlignment="1">
      <alignment vertical="center"/>
    </xf>
    <xf numFmtId="186" fontId="1" fillId="0" borderId="0" xfId="0" applyNumberFormat="1" applyFont="1" applyFill="1" applyBorder="1" applyAlignment="1">
      <alignment horizontal="right" vertical="center"/>
    </xf>
    <xf numFmtId="190" fontId="1" fillId="0" borderId="0" xfId="0" applyNumberFormat="1" applyFont="1" applyFill="1" applyBorder="1" applyAlignment="1">
      <alignment horizontal="right" vertical="center"/>
    </xf>
    <xf numFmtId="186" fontId="1" fillId="0" borderId="31" xfId="0" applyNumberFormat="1" applyFont="1" applyFill="1" applyBorder="1" applyAlignment="1">
      <alignment horizontal="right" vertical="center"/>
    </xf>
    <xf numFmtId="177" fontId="1" fillId="0" borderId="76" xfId="0" applyNumberFormat="1" applyFont="1" applyFill="1" applyBorder="1" applyAlignment="1">
      <alignment vertical="center"/>
    </xf>
    <xf numFmtId="186" fontId="1" fillId="0" borderId="76" xfId="0" applyNumberFormat="1" applyFont="1" applyFill="1" applyBorder="1" applyAlignment="1">
      <alignment horizontal="right" vertical="center"/>
    </xf>
    <xf numFmtId="176" fontId="1" fillId="0" borderId="17" xfId="0" applyNumberFormat="1" applyFont="1" applyFill="1" applyBorder="1" applyAlignment="1">
      <alignment vertical="center"/>
    </xf>
    <xf numFmtId="186" fontId="1" fillId="0" borderId="17" xfId="0" applyNumberFormat="1" applyFont="1" applyFill="1" applyBorder="1" applyAlignment="1">
      <alignment horizontal="right" vertical="center"/>
    </xf>
    <xf numFmtId="187" fontId="1" fillId="0" borderId="17" xfId="1" applyNumberFormat="1" applyFont="1" applyFill="1" applyBorder="1" applyAlignment="1" applyProtection="1">
      <alignment horizontal="right" vertical="center"/>
    </xf>
    <xf numFmtId="177" fontId="1" fillId="0" borderId="78" xfId="0" applyNumberFormat="1" applyFont="1" applyFill="1" applyBorder="1" applyAlignment="1">
      <alignment vertical="center"/>
    </xf>
    <xf numFmtId="0" fontId="5" fillId="0" borderId="0" xfId="0" applyFont="1" applyFill="1" applyAlignment="1">
      <alignment vertical="center"/>
    </xf>
    <xf numFmtId="0" fontId="1" fillId="0" borderId="0" xfId="0" applyFont="1" applyFill="1" applyAlignment="1">
      <alignment horizontal="right" vertical="center"/>
    </xf>
    <xf numFmtId="0" fontId="1" fillId="0" borderId="14"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75" xfId="0" applyFont="1" applyFill="1" applyBorder="1" applyAlignment="1">
      <alignment horizontal="center" vertical="center"/>
    </xf>
    <xf numFmtId="0" fontId="1" fillId="0" borderId="83" xfId="0" applyFont="1" applyFill="1" applyBorder="1" applyAlignment="1">
      <alignment horizontal="center" vertical="center"/>
    </xf>
    <xf numFmtId="0" fontId="1" fillId="0" borderId="84" xfId="0" applyFont="1" applyFill="1" applyBorder="1" applyAlignment="1">
      <alignment horizontal="center" vertical="center"/>
    </xf>
    <xf numFmtId="186" fontId="1" fillId="0" borderId="9" xfId="0" applyNumberFormat="1" applyFont="1" applyFill="1" applyBorder="1" applyAlignment="1">
      <alignment vertical="center"/>
    </xf>
    <xf numFmtId="176" fontId="1" fillId="0" borderId="77" xfId="0" applyNumberFormat="1" applyFont="1" applyFill="1" applyBorder="1" applyAlignment="1">
      <alignment vertical="center"/>
    </xf>
    <xf numFmtId="0" fontId="5" fillId="0" borderId="16" xfId="0" applyFont="1" applyFill="1" applyBorder="1" applyAlignment="1">
      <alignment vertical="center"/>
    </xf>
    <xf numFmtId="176" fontId="1" fillId="0" borderId="0" xfId="4" applyNumberFormat="1" applyFont="1" applyFill="1" applyBorder="1" applyAlignment="1">
      <alignment vertical="center"/>
    </xf>
    <xf numFmtId="176" fontId="1" fillId="0" borderId="76" xfId="0" applyNumberFormat="1" applyFont="1" applyFill="1" applyBorder="1" applyAlignment="1">
      <alignment vertical="center"/>
    </xf>
    <xf numFmtId="0" fontId="5" fillId="0" borderId="16" xfId="4" applyFont="1" applyFill="1" applyBorder="1" applyAlignment="1">
      <alignment vertical="center"/>
    </xf>
    <xf numFmtId="190" fontId="1" fillId="0" borderId="76" xfId="0" applyNumberFormat="1" applyFont="1" applyFill="1" applyBorder="1" applyAlignment="1">
      <alignment horizontal="right" vertical="center"/>
    </xf>
    <xf numFmtId="0" fontId="5" fillId="0" borderId="32" xfId="0" applyFont="1" applyFill="1" applyBorder="1" applyAlignment="1">
      <alignment vertical="center"/>
    </xf>
    <xf numFmtId="176" fontId="1" fillId="0" borderId="17" xfId="4" applyNumberFormat="1" applyFont="1" applyFill="1" applyBorder="1" applyAlignment="1">
      <alignment vertical="center"/>
    </xf>
    <xf numFmtId="176" fontId="1" fillId="0" borderId="78" xfId="0" applyNumberFormat="1" applyFont="1" applyFill="1" applyBorder="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right" vertical="center"/>
    </xf>
    <xf numFmtId="0" fontId="1" fillId="0" borderId="0" xfId="0" applyFont="1" applyFill="1" applyAlignment="1">
      <alignment horizontal="right"/>
    </xf>
    <xf numFmtId="0" fontId="1" fillId="0" borderId="44" xfId="0" applyFont="1" applyFill="1" applyBorder="1" applyAlignment="1">
      <alignment vertical="center"/>
    </xf>
    <xf numFmtId="0" fontId="1" fillId="0" borderId="28" xfId="0" applyFont="1" applyFill="1" applyBorder="1" applyAlignment="1">
      <alignment vertical="center"/>
    </xf>
    <xf numFmtId="0" fontId="1" fillId="0" borderId="7"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8" xfId="0" applyFont="1" applyFill="1" applyBorder="1" applyAlignment="1">
      <alignment horizontal="center" vertical="center"/>
    </xf>
    <xf numFmtId="0" fontId="3" fillId="0" borderId="8" xfId="0" applyFont="1" applyFill="1" applyBorder="1" applyAlignment="1">
      <alignment horizontal="center" vertical="center"/>
    </xf>
    <xf numFmtId="49" fontId="1" fillId="0" borderId="8"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xf>
    <xf numFmtId="0" fontId="3" fillId="0" borderId="3" xfId="0" applyFont="1" applyFill="1" applyBorder="1" applyAlignment="1">
      <alignment horizontal="center" vertical="center"/>
    </xf>
    <xf numFmtId="0" fontId="1" fillId="0" borderId="8" xfId="0" applyFont="1" applyFill="1" applyBorder="1" applyAlignment="1">
      <alignment vertical="center"/>
    </xf>
    <xf numFmtId="0" fontId="1" fillId="0" borderId="20" xfId="0" applyFont="1" applyFill="1" applyBorder="1" applyAlignment="1">
      <alignment vertical="center"/>
    </xf>
    <xf numFmtId="208" fontId="1" fillId="0" borderId="5" xfId="0" applyNumberFormat="1" applyFont="1" applyFill="1" applyBorder="1" applyAlignment="1">
      <alignment horizontal="center" vertical="center"/>
    </xf>
    <xf numFmtId="208" fontId="1" fillId="0" borderId="0" xfId="0" applyNumberFormat="1" applyFont="1" applyFill="1" applyBorder="1" applyAlignment="1">
      <alignment vertical="center"/>
    </xf>
    <xf numFmtId="208" fontId="1" fillId="0" borderId="67" xfId="0" applyNumberFormat="1" applyFont="1" applyFill="1" applyBorder="1" applyAlignment="1">
      <alignment vertical="center"/>
    </xf>
    <xf numFmtId="208" fontId="1" fillId="0" borderId="0" xfId="4" applyNumberFormat="1" applyFont="1" applyFill="1" applyBorder="1" applyAlignment="1">
      <alignment vertical="center"/>
    </xf>
    <xf numFmtId="208" fontId="1" fillId="0" borderId="67" xfId="4" applyNumberFormat="1" applyFont="1" applyFill="1" applyBorder="1" applyAlignment="1">
      <alignment vertical="center"/>
    </xf>
    <xf numFmtId="208" fontId="1" fillId="0" borderId="31" xfId="0" applyNumberFormat="1" applyFont="1" applyFill="1" applyBorder="1" applyAlignment="1">
      <alignment vertical="center"/>
    </xf>
    <xf numFmtId="208" fontId="1" fillId="0" borderId="113" xfId="4" applyNumberFormat="1" applyFont="1" applyFill="1" applyBorder="1" applyAlignment="1">
      <alignment horizontal="right" vertical="center"/>
    </xf>
    <xf numFmtId="208" fontId="1" fillId="0" borderId="115" xfId="4" applyNumberFormat="1" applyFont="1" applyFill="1" applyBorder="1" applyAlignment="1">
      <alignment vertical="center"/>
    </xf>
    <xf numFmtId="208" fontId="1" fillId="0" borderId="115" xfId="0" applyNumberFormat="1" applyFont="1" applyFill="1" applyBorder="1" applyAlignment="1">
      <alignment vertical="center"/>
    </xf>
    <xf numFmtId="208" fontId="1" fillId="0" borderId="131" xfId="0" applyNumberFormat="1" applyFont="1" applyFill="1" applyBorder="1" applyAlignment="1">
      <alignment vertical="center"/>
    </xf>
    <xf numFmtId="49" fontId="1" fillId="0" borderId="16" xfId="4" applyNumberFormat="1" applyFont="1" applyFill="1" applyBorder="1" applyAlignment="1">
      <alignment vertical="center" shrinkToFit="1"/>
    </xf>
    <xf numFmtId="49" fontId="1" fillId="0" borderId="154" xfId="4" applyNumberFormat="1" applyFont="1" applyFill="1" applyBorder="1" applyAlignment="1">
      <alignment horizontal="center" vertical="center" shrinkToFit="1"/>
    </xf>
    <xf numFmtId="208" fontId="1" fillId="0" borderId="79" xfId="0" applyNumberFormat="1" applyFont="1" applyFill="1" applyBorder="1" applyAlignment="1">
      <alignment vertical="center"/>
    </xf>
    <xf numFmtId="49" fontId="1" fillId="0" borderId="16" xfId="4" applyNumberFormat="1" applyFont="1" applyFill="1" applyBorder="1" applyAlignment="1">
      <alignment vertical="center"/>
    </xf>
    <xf numFmtId="49" fontId="1" fillId="0" borderId="134" xfId="4" applyNumberFormat="1" applyFont="1" applyFill="1" applyBorder="1" applyAlignment="1">
      <alignment horizontal="center" vertical="center"/>
    </xf>
    <xf numFmtId="0" fontId="1" fillId="0" borderId="16" xfId="0" applyFont="1" applyFill="1" applyBorder="1" applyAlignment="1">
      <alignment vertical="center" shrinkToFit="1"/>
    </xf>
    <xf numFmtId="0" fontId="1" fillId="0" borderId="134" xfId="0" applyFont="1" applyFill="1" applyBorder="1" applyAlignment="1">
      <alignment horizontal="center" vertical="center" shrinkToFit="1"/>
    </xf>
    <xf numFmtId="49" fontId="1" fillId="0" borderId="32" xfId="4" applyNumberFormat="1" applyFont="1" applyFill="1" applyBorder="1" applyAlignment="1">
      <alignment vertical="center"/>
    </xf>
    <xf numFmtId="49" fontId="1" fillId="0" borderId="155" xfId="4" applyNumberFormat="1" applyFont="1" applyFill="1" applyBorder="1" applyAlignment="1">
      <alignment horizontal="center" vertical="center"/>
    </xf>
    <xf numFmtId="208" fontId="1" fillId="0" borderId="80" xfId="0" applyNumberFormat="1" applyFont="1" applyFill="1" applyBorder="1" applyAlignment="1">
      <alignment vertical="center"/>
    </xf>
    <xf numFmtId="208" fontId="1" fillId="0" borderId="17" xfId="0" applyNumberFormat="1" applyFont="1" applyFill="1" applyBorder="1" applyAlignment="1">
      <alignment vertical="center"/>
    </xf>
    <xf numFmtId="208" fontId="1" fillId="0" borderId="38" xfId="0" applyNumberFormat="1" applyFont="1" applyFill="1" applyBorder="1" applyAlignment="1">
      <alignment vertical="center"/>
    </xf>
    <xf numFmtId="49" fontId="1" fillId="0" borderId="27" xfId="4" applyNumberFormat="1" applyFont="1" applyFill="1" applyBorder="1" applyAlignment="1">
      <alignment horizontal="left" vertical="center"/>
    </xf>
    <xf numFmtId="0" fontId="5" fillId="0" borderId="0" xfId="0" applyFont="1" applyFill="1" applyBorder="1" applyAlignment="1">
      <alignment vertical="center"/>
    </xf>
    <xf numFmtId="0" fontId="1" fillId="0" borderId="14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7" xfId="0" applyFont="1" applyFill="1" applyBorder="1" applyAlignment="1">
      <alignment vertical="center"/>
    </xf>
    <xf numFmtId="178" fontId="1" fillId="0" borderId="0" xfId="0" applyNumberFormat="1" applyFont="1" applyFill="1" applyAlignment="1">
      <alignment vertical="center"/>
    </xf>
    <xf numFmtId="178" fontId="1" fillId="0" borderId="143" xfId="0" applyNumberFormat="1" applyFont="1" applyFill="1" applyBorder="1" applyAlignment="1">
      <alignment horizontal="center" vertical="center"/>
    </xf>
    <xf numFmtId="0" fontId="1" fillId="0" borderId="14"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179" fontId="1" fillId="0" borderId="90" xfId="4" applyNumberFormat="1" applyFont="1" applyFill="1" applyBorder="1" applyAlignment="1">
      <alignment vertical="center"/>
    </xf>
    <xf numFmtId="178" fontId="1" fillId="0" borderId="88" xfId="4" applyNumberFormat="1" applyFont="1" applyFill="1" applyBorder="1" applyAlignment="1">
      <alignment vertical="center"/>
    </xf>
    <xf numFmtId="179" fontId="1" fillId="0" borderId="88" xfId="4" applyNumberFormat="1" applyFont="1" applyFill="1" applyBorder="1" applyAlignment="1">
      <alignment vertical="center"/>
    </xf>
    <xf numFmtId="186" fontId="1" fillId="0" borderId="0" xfId="4" applyNumberFormat="1" applyFont="1" applyFill="1" applyBorder="1" applyAlignment="1">
      <alignment vertical="center"/>
    </xf>
    <xf numFmtId="0" fontId="1" fillId="2" borderId="106" xfId="4" applyFont="1" applyFill="1" applyBorder="1" applyAlignment="1">
      <alignment horizontal="distributed" vertical="center"/>
    </xf>
    <xf numFmtId="0" fontId="1" fillId="0" borderId="88" xfId="4" applyFont="1" applyFill="1" applyBorder="1" applyAlignment="1">
      <alignment horizontal="distributed" vertical="center"/>
    </xf>
    <xf numFmtId="0" fontId="1" fillId="2" borderId="161" xfId="4" applyFont="1" applyFill="1" applyBorder="1" applyAlignment="1">
      <alignment horizontal="distributed" vertical="center"/>
    </xf>
    <xf numFmtId="179" fontId="1" fillId="2" borderId="94" xfId="0" applyNumberFormat="1" applyFont="1" applyFill="1" applyBorder="1" applyAlignment="1">
      <alignment vertical="center"/>
    </xf>
    <xf numFmtId="178" fontId="1" fillId="2" borderId="88" xfId="4" applyNumberFormat="1" applyFont="1" applyFill="1" applyBorder="1" applyAlignment="1">
      <alignment vertical="center"/>
    </xf>
    <xf numFmtId="179" fontId="1" fillId="2" borderId="88" xfId="0" applyNumberFormat="1" applyFont="1" applyFill="1" applyBorder="1" applyAlignment="1">
      <alignment vertical="center"/>
    </xf>
    <xf numFmtId="186" fontId="1" fillId="2" borderId="107" xfId="4" applyNumberFormat="1" applyFont="1" applyFill="1" applyBorder="1" applyAlignment="1">
      <alignment vertical="center"/>
    </xf>
    <xf numFmtId="0" fontId="3" fillId="2" borderId="16" xfId="4" applyFont="1" applyFill="1" applyBorder="1" applyAlignment="1">
      <alignment vertical="center"/>
    </xf>
    <xf numFmtId="179" fontId="1" fillId="0" borderId="146" xfId="4" applyNumberFormat="1" applyFont="1" applyFill="1" applyBorder="1" applyAlignment="1">
      <alignment vertical="center"/>
    </xf>
    <xf numFmtId="178" fontId="1" fillId="0" borderId="0" xfId="4" applyNumberFormat="1" applyFont="1" applyFill="1" applyBorder="1" applyAlignment="1">
      <alignment vertical="center"/>
    </xf>
    <xf numFmtId="179" fontId="1" fillId="0" borderId="0" xfId="4" applyNumberFormat="1" applyFont="1" applyFill="1" applyBorder="1" applyAlignment="1">
      <alignment vertical="center"/>
    </xf>
    <xf numFmtId="186" fontId="1" fillId="0" borderId="162" xfId="4" applyNumberFormat="1" applyFont="1" applyFill="1" applyBorder="1" applyAlignment="1">
      <alignment vertical="center"/>
    </xf>
    <xf numFmtId="193" fontId="1" fillId="2" borderId="0" xfId="4" applyNumberFormat="1" applyFont="1" applyFill="1" applyBorder="1" applyAlignment="1">
      <alignment horizontal="distributed" vertical="center"/>
    </xf>
    <xf numFmtId="193" fontId="1" fillId="0" borderId="0" xfId="4" applyNumberFormat="1" applyFont="1" applyFill="1" applyBorder="1" applyAlignment="1">
      <alignment horizontal="distributed" vertical="center"/>
    </xf>
    <xf numFmtId="0" fontId="1" fillId="0" borderId="0" xfId="4" applyFont="1" applyFill="1" applyBorder="1" applyAlignment="1">
      <alignment horizontal="distributed" vertical="center"/>
    </xf>
    <xf numFmtId="179" fontId="1" fillId="0" borderId="157" xfId="0" applyNumberFormat="1" applyFont="1" applyFill="1" applyBorder="1" applyAlignment="1">
      <alignment vertical="center"/>
    </xf>
    <xf numFmtId="179" fontId="1" fillId="0" borderId="0" xfId="0" applyNumberFormat="1" applyFont="1" applyFill="1" applyBorder="1" applyAlignment="1">
      <alignment vertical="center"/>
    </xf>
    <xf numFmtId="186" fontId="1" fillId="0" borderId="31" xfId="4" applyNumberFormat="1" applyFont="1" applyFill="1" applyBorder="1" applyAlignment="1">
      <alignment vertical="center"/>
    </xf>
    <xf numFmtId="0" fontId="1" fillId="2" borderId="16" xfId="4" applyFont="1" applyFill="1" applyBorder="1" applyAlignment="1">
      <alignment horizontal="distributed" vertical="center"/>
    </xf>
    <xf numFmtId="0" fontId="1" fillId="2" borderId="0" xfId="4" applyFont="1" applyFill="1" applyBorder="1" applyAlignment="1">
      <alignment horizontal="distributed" vertical="center"/>
    </xf>
    <xf numFmtId="179" fontId="1" fillId="2" borderId="157" xfId="0" applyNumberFormat="1" applyFont="1" applyFill="1" applyBorder="1" applyAlignment="1">
      <alignment vertical="center"/>
    </xf>
    <xf numFmtId="178" fontId="1" fillId="2" borderId="0" xfId="4" applyNumberFormat="1" applyFont="1" applyFill="1" applyBorder="1" applyAlignment="1">
      <alignment vertical="center"/>
    </xf>
    <xf numFmtId="179" fontId="1" fillId="2" borderId="0" xfId="0" applyNumberFormat="1" applyFont="1" applyFill="1" applyBorder="1" applyAlignment="1">
      <alignment vertical="center"/>
    </xf>
    <xf numFmtId="186" fontId="1" fillId="2" borderId="162" xfId="4" applyNumberFormat="1" applyFont="1" applyFill="1" applyBorder="1" applyAlignment="1">
      <alignment vertical="center"/>
    </xf>
    <xf numFmtId="186" fontId="1" fillId="2" borderId="31" xfId="4" applyNumberFormat="1" applyFont="1" applyFill="1" applyBorder="1" applyAlignment="1">
      <alignment vertical="center"/>
    </xf>
    <xf numFmtId="0" fontId="1" fillId="2" borderId="16" xfId="4" applyFont="1" applyFill="1" applyBorder="1" applyAlignment="1">
      <alignment vertical="center"/>
    </xf>
    <xf numFmtId="192" fontId="1" fillId="0" borderId="163" xfId="4" applyNumberFormat="1" applyFont="1" applyFill="1" applyBorder="1" applyAlignment="1">
      <alignment vertical="center"/>
    </xf>
    <xf numFmtId="0" fontId="1" fillId="0" borderId="0" xfId="4" applyFont="1" applyFill="1" applyBorder="1">
      <alignment vertical="center"/>
    </xf>
    <xf numFmtId="0" fontId="1" fillId="0" borderId="163" xfId="4" applyFont="1" applyFill="1" applyBorder="1">
      <alignment vertical="center"/>
    </xf>
    <xf numFmtId="0" fontId="1" fillId="0" borderId="31" xfId="4" applyFont="1" applyFill="1" applyBorder="1">
      <alignment vertical="center"/>
    </xf>
    <xf numFmtId="193" fontId="1" fillId="0" borderId="0" xfId="4" applyNumberFormat="1" applyFont="1" applyFill="1" applyBorder="1" applyAlignment="1">
      <alignment vertical="center"/>
    </xf>
    <xf numFmtId="0" fontId="1" fillId="0" borderId="0" xfId="4" applyFont="1" applyFill="1" applyBorder="1" applyAlignment="1">
      <alignment horizontal="justify" vertical="center"/>
    </xf>
    <xf numFmtId="194" fontId="1" fillId="0" borderId="31" xfId="4" applyNumberFormat="1" applyFont="1" applyFill="1" applyBorder="1" applyAlignment="1">
      <alignment vertical="center"/>
    </xf>
    <xf numFmtId="190" fontId="1" fillId="0" borderId="0" xfId="4" applyNumberFormat="1" applyFont="1" applyFill="1" applyBorder="1" applyAlignment="1">
      <alignment vertical="center"/>
    </xf>
    <xf numFmtId="0" fontId="2" fillId="0" borderId="0" xfId="4" applyFont="1" applyFill="1" applyBorder="1" applyAlignment="1">
      <alignment horizontal="justify" vertical="center"/>
    </xf>
    <xf numFmtId="0" fontId="1" fillId="2" borderId="32" xfId="4" applyFont="1" applyFill="1" applyBorder="1" applyAlignment="1">
      <alignment horizontal="distributed" vertical="center"/>
    </xf>
    <xf numFmtId="0" fontId="1" fillId="0" borderId="17" xfId="4" applyFont="1" applyFill="1" applyBorder="1" applyAlignment="1">
      <alignment horizontal="distributed" vertical="center"/>
    </xf>
    <xf numFmtId="0" fontId="1" fillId="2" borderId="17" xfId="4" applyFont="1" applyFill="1" applyBorder="1" applyAlignment="1">
      <alignment horizontal="distributed" vertical="center"/>
    </xf>
    <xf numFmtId="179" fontId="1" fillId="2" borderId="80" xfId="0" applyNumberFormat="1" applyFont="1" applyFill="1" applyBorder="1" applyAlignment="1">
      <alignment vertical="center"/>
    </xf>
    <xf numFmtId="178" fontId="1" fillId="2" borderId="17" xfId="4" applyNumberFormat="1" applyFont="1" applyFill="1" applyBorder="1" applyAlignment="1">
      <alignment vertical="center"/>
    </xf>
    <xf numFmtId="179" fontId="1" fillId="2" borderId="17" xfId="0" applyNumberFormat="1" applyFont="1" applyFill="1" applyBorder="1" applyAlignment="1">
      <alignment vertical="center"/>
    </xf>
    <xf numFmtId="186" fontId="1" fillId="2" borderId="33" xfId="4" applyNumberFormat="1" applyFont="1" applyFill="1" applyBorder="1" applyAlignment="1">
      <alignment vertical="center"/>
    </xf>
    <xf numFmtId="193" fontId="1" fillId="0" borderId="17" xfId="4" applyNumberFormat="1" applyFont="1" applyFill="1" applyBorder="1" applyAlignment="1">
      <alignment vertical="center"/>
    </xf>
    <xf numFmtId="0" fontId="2" fillId="0" borderId="17" xfId="4" applyNumberFormat="1" applyFont="1" applyFill="1" applyBorder="1" applyAlignment="1">
      <alignment horizontal="justify" vertical="center"/>
    </xf>
    <xf numFmtId="179" fontId="2" fillId="0" borderId="97" xfId="4" applyNumberFormat="1" applyFont="1" applyFill="1" applyBorder="1" applyAlignment="1">
      <alignment vertical="center"/>
    </xf>
    <xf numFmtId="178" fontId="2" fillId="0" borderId="17" xfId="4" applyNumberFormat="1" applyFont="1" applyFill="1" applyBorder="1" applyAlignment="1">
      <alignment vertical="center"/>
    </xf>
    <xf numFmtId="179" fontId="2" fillId="0" borderId="17" xfId="4" applyNumberFormat="1" applyFont="1" applyFill="1" applyBorder="1" applyAlignment="1">
      <alignment vertical="center"/>
    </xf>
    <xf numFmtId="194" fontId="2" fillId="0" borderId="78" xfId="4" applyNumberFormat="1" applyFont="1" applyFill="1" applyBorder="1" applyAlignment="1">
      <alignment vertical="center"/>
    </xf>
    <xf numFmtId="0" fontId="1" fillId="0" borderId="0" xfId="0" applyFont="1" applyFill="1">
      <alignment vertical="center"/>
    </xf>
    <xf numFmtId="178" fontId="1" fillId="0" borderId="0" xfId="0" applyNumberFormat="1" applyFont="1" applyFill="1">
      <alignment vertical="center"/>
    </xf>
    <xf numFmtId="0" fontId="4" fillId="0" borderId="0" xfId="0" applyFont="1" applyFill="1" applyAlignment="1">
      <alignment vertical="center"/>
    </xf>
    <xf numFmtId="178" fontId="4" fillId="0" borderId="0" xfId="0" applyNumberFormat="1" applyFont="1" applyFill="1" applyAlignment="1">
      <alignment vertical="center"/>
    </xf>
    <xf numFmtId="0" fontId="1" fillId="0" borderId="36" xfId="0" applyFont="1" applyFill="1" applyBorder="1" applyAlignment="1">
      <alignment horizontal="center" vertical="center"/>
    </xf>
    <xf numFmtId="195" fontId="1" fillId="0" borderId="5" xfId="4" applyNumberFormat="1" applyFont="1" applyFill="1" applyBorder="1" applyAlignment="1">
      <alignment vertical="center"/>
    </xf>
    <xf numFmtId="195" fontId="1" fillId="0" borderId="40" xfId="4" applyNumberFormat="1" applyFont="1" applyFill="1" applyBorder="1" applyAlignment="1">
      <alignment vertical="center"/>
    </xf>
    <xf numFmtId="195" fontId="1" fillId="0" borderId="24" xfId="4" applyNumberFormat="1" applyFont="1" applyFill="1" applyBorder="1" applyAlignment="1">
      <alignment vertical="center"/>
    </xf>
    <xf numFmtId="0" fontId="4" fillId="0" borderId="16" xfId="4" applyFont="1" applyFill="1" applyBorder="1">
      <alignment vertical="center"/>
    </xf>
    <xf numFmtId="0" fontId="4" fillId="0" borderId="0" xfId="4" applyFont="1" applyFill="1" applyBorder="1">
      <alignment vertical="center"/>
    </xf>
    <xf numFmtId="0" fontId="1" fillId="0" borderId="0" xfId="4" applyFont="1" applyFill="1" applyBorder="1" applyAlignment="1">
      <alignment horizontal="center" vertical="center"/>
    </xf>
    <xf numFmtId="0" fontId="1" fillId="0" borderId="5" xfId="4" applyFont="1" applyFill="1" applyBorder="1" applyAlignment="1">
      <alignment horizontal="center" vertical="center"/>
    </xf>
    <xf numFmtId="0" fontId="4" fillId="0" borderId="22" xfId="4" applyFont="1" applyFill="1" applyBorder="1">
      <alignment vertical="center"/>
    </xf>
    <xf numFmtId="0" fontId="4" fillId="0" borderId="115" xfId="4" applyFont="1" applyFill="1" applyBorder="1">
      <alignment vertical="center"/>
    </xf>
    <xf numFmtId="0" fontId="1" fillId="0" borderId="12" xfId="4" applyFont="1" applyFill="1" applyBorder="1" applyAlignment="1">
      <alignment horizontal="center" vertical="center"/>
    </xf>
    <xf numFmtId="195" fontId="1" fillId="0" borderId="8" xfId="4" applyNumberFormat="1" applyFont="1" applyFill="1" applyBorder="1" applyAlignment="1">
      <alignment vertical="center"/>
    </xf>
    <xf numFmtId="0" fontId="1" fillId="0" borderId="3" xfId="4" applyFont="1" applyFill="1" applyBorder="1" applyAlignment="1">
      <alignment horizontal="center" vertical="center"/>
    </xf>
    <xf numFmtId="0" fontId="1" fillId="0" borderId="115" xfId="4" applyFont="1" applyFill="1" applyBorder="1" applyAlignment="1">
      <alignment horizontal="center" vertical="center"/>
    </xf>
    <xf numFmtId="195" fontId="1" fillId="0" borderId="20" xfId="4" applyNumberFormat="1" applyFont="1" applyFill="1" applyBorder="1" applyAlignment="1">
      <alignment vertical="center"/>
    </xf>
    <xf numFmtId="0" fontId="28" fillId="0" borderId="0" xfId="6" applyFont="1" applyBorder="1"/>
    <xf numFmtId="191" fontId="31" fillId="0" borderId="0" xfId="6" applyNumberFormat="1" applyFont="1" applyBorder="1" applyAlignment="1">
      <alignment horizontal="right" vertical="center" indent="1"/>
    </xf>
    <xf numFmtId="186" fontId="31" fillId="0" borderId="0" xfId="4" applyNumberFormat="1" applyFont="1" applyFill="1" applyBorder="1" applyAlignment="1">
      <alignment vertical="center"/>
    </xf>
    <xf numFmtId="0" fontId="32" fillId="0" borderId="0" xfId="6" applyFont="1" applyBorder="1"/>
    <xf numFmtId="38" fontId="32" fillId="0" borderId="0" xfId="3" applyFont="1" applyBorder="1"/>
    <xf numFmtId="0" fontId="29" fillId="0" borderId="0" xfId="6" applyFont="1" applyBorder="1" applyAlignment="1">
      <alignment vertical="center"/>
    </xf>
    <xf numFmtId="0" fontId="29" fillId="0" borderId="0" xfId="6" applyFont="1" applyBorder="1" applyAlignment="1">
      <alignment horizontal="center" vertical="center"/>
    </xf>
    <xf numFmtId="191" fontId="29" fillId="0" borderId="0" xfId="6" applyNumberFormat="1" applyFont="1" applyBorder="1" applyAlignment="1">
      <alignment vertical="center"/>
    </xf>
    <xf numFmtId="0" fontId="33" fillId="0" borderId="0" xfId="6" applyFont="1" applyBorder="1" applyAlignment="1">
      <alignment horizontal="center"/>
    </xf>
    <xf numFmtId="197" fontId="29" fillId="0" borderId="0" xfId="6" applyNumberFormat="1" applyFont="1" applyBorder="1" applyAlignment="1">
      <alignment horizontal="right" vertical="center"/>
    </xf>
    <xf numFmtId="0" fontId="27" fillId="0" borderId="0" xfId="6" applyFont="1" applyBorder="1"/>
    <xf numFmtId="0" fontId="29" fillId="0" borderId="0" xfId="6" applyFont="1" applyBorder="1" applyAlignment="1">
      <alignment horizontal="center"/>
    </xf>
    <xf numFmtId="49" fontId="29" fillId="0" borderId="0" xfId="6" applyNumberFormat="1" applyFont="1" applyBorder="1"/>
    <xf numFmtId="179" fontId="29" fillId="0" borderId="0" xfId="6" applyNumberFormat="1" applyFont="1" applyBorder="1" applyAlignment="1">
      <alignment horizontal="right"/>
    </xf>
    <xf numFmtId="180" fontId="29" fillId="0" borderId="0" xfId="6" applyNumberFormat="1" applyFont="1" applyBorder="1" applyAlignment="1">
      <alignment horizontal="center"/>
    </xf>
    <xf numFmtId="0" fontId="29" fillId="0" borderId="0" xfId="6" applyFont="1" applyBorder="1"/>
    <xf numFmtId="0" fontId="28" fillId="0" borderId="0" xfId="6" applyFont="1" applyBorder="1" applyAlignment="1">
      <alignment horizontal="center"/>
    </xf>
    <xf numFmtId="0" fontId="29" fillId="0" borderId="0" xfId="6" applyNumberFormat="1" applyFont="1" applyBorder="1" applyAlignment="1">
      <alignment horizontal="center"/>
    </xf>
    <xf numFmtId="176" fontId="29" fillId="0" borderId="0" xfId="6" applyNumberFormat="1" applyFont="1" applyBorder="1" applyAlignment="1">
      <alignment vertical="center"/>
    </xf>
    <xf numFmtId="180" fontId="29" fillId="0" borderId="0" xfId="6" applyNumberFormat="1" applyFont="1" applyBorder="1" applyAlignment="1">
      <alignment horizontal="center" vertical="center"/>
    </xf>
    <xf numFmtId="176" fontId="29" fillId="0" borderId="0" xfId="6" applyNumberFormat="1" applyFont="1" applyBorder="1"/>
    <xf numFmtId="179" fontId="29" fillId="0" borderId="0" xfId="6" applyNumberFormat="1" applyFont="1" applyBorder="1" applyAlignment="1">
      <alignment horizontal="right" vertical="center"/>
    </xf>
    <xf numFmtId="0" fontId="30" fillId="0" borderId="0" xfId="6" applyNumberFormat="1" applyFont="1" applyBorder="1" applyAlignment="1">
      <alignment horizontal="center"/>
    </xf>
    <xf numFmtId="176" fontId="28" fillId="0" borderId="0" xfId="6" applyNumberFormat="1" applyFont="1" applyBorder="1"/>
    <xf numFmtId="0" fontId="29" fillId="0" borderId="0" xfId="6" applyFont="1" applyFill="1" applyBorder="1"/>
    <xf numFmtId="176" fontId="29" fillId="0" borderId="0" xfId="0" applyNumberFormat="1" applyFont="1" applyFill="1" applyBorder="1" applyAlignment="1">
      <alignment vertical="center"/>
    </xf>
    <xf numFmtId="9" fontId="28" fillId="0" borderId="0" xfId="1" applyFont="1" applyBorder="1">
      <alignment vertical="center"/>
    </xf>
    <xf numFmtId="38" fontId="29" fillId="0" borderId="0" xfId="6" applyNumberFormat="1" applyFont="1" applyBorder="1"/>
    <xf numFmtId="38" fontId="28" fillId="0" borderId="0" xfId="6" applyNumberFormat="1" applyFont="1" applyBorder="1"/>
    <xf numFmtId="178" fontId="28" fillId="0" borderId="0" xfId="1" applyNumberFormat="1" applyFont="1" applyBorder="1">
      <alignment vertical="center"/>
    </xf>
    <xf numFmtId="193" fontId="29" fillId="0" borderId="0" xfId="4" applyNumberFormat="1" applyFont="1" applyFill="1" applyBorder="1" applyAlignment="1">
      <alignment vertical="center"/>
    </xf>
    <xf numFmtId="185" fontId="29" fillId="0" borderId="0" xfId="6" applyNumberFormat="1" applyFont="1" applyBorder="1"/>
    <xf numFmtId="176" fontId="29" fillId="0" borderId="0" xfId="0" applyNumberFormat="1" applyFont="1" applyBorder="1" applyAlignment="1">
      <alignment horizontal="right" vertical="center"/>
    </xf>
    <xf numFmtId="199" fontId="29" fillId="0" borderId="0" xfId="0" applyNumberFormat="1" applyFont="1" applyBorder="1" applyAlignment="1">
      <alignment horizontal="right" vertical="center"/>
    </xf>
    <xf numFmtId="185" fontId="29" fillId="0" borderId="0" xfId="0" applyNumberFormat="1" applyFont="1" applyBorder="1" applyAlignment="1">
      <alignment horizontal="right" vertical="center"/>
    </xf>
    <xf numFmtId="204" fontId="29" fillId="0" borderId="0" xfId="6" applyNumberFormat="1" applyFont="1" applyBorder="1" applyAlignment="1">
      <alignment horizontal="left"/>
    </xf>
    <xf numFmtId="206" fontId="28" fillId="0" borderId="0" xfId="6" applyNumberFormat="1" applyFont="1" applyBorder="1"/>
    <xf numFmtId="216" fontId="28" fillId="0" borderId="0" xfId="6" applyNumberFormat="1" applyFont="1" applyBorder="1"/>
    <xf numFmtId="0" fontId="28" fillId="0" borderId="0" xfId="0" applyFont="1" applyBorder="1">
      <alignment vertical="center"/>
    </xf>
    <xf numFmtId="0" fontId="28" fillId="0" borderId="0" xfId="6" applyFont="1" applyBorder="1" applyAlignment="1">
      <alignment vertical="center"/>
    </xf>
    <xf numFmtId="0" fontId="29" fillId="0" borderId="0" xfId="6" applyFont="1" applyBorder="1" applyAlignment="1">
      <alignment horizontal="left" vertical="center"/>
    </xf>
    <xf numFmtId="204" fontId="32" fillId="0" borderId="0" xfId="6" applyNumberFormat="1" applyFont="1" applyBorder="1" applyAlignment="1">
      <alignment horizontal="left"/>
    </xf>
    <xf numFmtId="3" fontId="28" fillId="0" borderId="0" xfId="0" applyNumberFormat="1" applyFont="1" applyBorder="1">
      <alignment vertical="center"/>
    </xf>
    <xf numFmtId="0" fontId="1" fillId="0" borderId="133" xfId="5" applyFont="1" applyFill="1" applyBorder="1" applyAlignment="1">
      <alignment horizontal="center" vertical="center" wrapText="1"/>
    </xf>
    <xf numFmtId="0" fontId="1" fillId="0" borderId="52" xfId="5" applyFont="1" applyFill="1" applyBorder="1" applyAlignment="1">
      <alignment horizontal="center" vertical="center" wrapText="1"/>
    </xf>
    <xf numFmtId="0" fontId="1" fillId="0" borderId="149" xfId="5" applyFont="1" applyFill="1" applyBorder="1" applyAlignment="1">
      <alignment horizontal="center" vertical="center" wrapText="1"/>
    </xf>
    <xf numFmtId="0" fontId="1" fillId="0" borderId="150" xfId="5" applyFont="1" applyFill="1" applyBorder="1" applyAlignment="1">
      <alignment horizontal="center" vertical="center" wrapText="1"/>
    </xf>
    <xf numFmtId="0" fontId="1" fillId="0" borderId="60" xfId="5" applyFont="1" applyFill="1" applyBorder="1" applyAlignment="1">
      <alignment horizontal="center" vertical="center" wrapText="1"/>
    </xf>
    <xf numFmtId="0" fontId="1" fillId="0" borderId="62" xfId="5" applyFont="1" applyFill="1" applyBorder="1" applyAlignment="1">
      <alignment horizontal="center" vertical="center" wrapText="1"/>
    </xf>
    <xf numFmtId="0" fontId="1" fillId="0" borderId="125" xfId="5" applyFont="1" applyFill="1" applyBorder="1" applyAlignment="1">
      <alignment horizontal="center" vertical="center" wrapText="1"/>
    </xf>
    <xf numFmtId="0" fontId="1" fillId="0" borderId="148" xfId="5" applyFont="1" applyFill="1" applyBorder="1" applyAlignment="1">
      <alignment horizontal="center" vertical="center" wrapText="1"/>
    </xf>
    <xf numFmtId="0" fontId="1" fillId="0" borderId="63" xfId="5" applyFont="1" applyFill="1" applyBorder="1" applyAlignment="1">
      <alignment horizontal="center" vertical="center" wrapText="1"/>
    </xf>
    <xf numFmtId="0" fontId="3" fillId="0" borderId="125" xfId="5" applyFont="1" applyFill="1" applyBorder="1" applyAlignment="1">
      <alignment horizontal="center" vertical="center" wrapText="1"/>
    </xf>
    <xf numFmtId="0" fontId="3" fillId="0" borderId="60" xfId="5" applyFont="1" applyFill="1" applyBorder="1" applyAlignment="1">
      <alignment horizontal="center" vertical="center" wrapText="1"/>
    </xf>
    <xf numFmtId="211" fontId="1" fillId="0" borderId="0" xfId="5" applyNumberFormat="1" applyFont="1" applyFill="1" applyBorder="1" applyAlignment="1">
      <alignment horizontal="right" vertical="center" indent="1"/>
    </xf>
    <xf numFmtId="211" fontId="1" fillId="0" borderId="76" xfId="5" applyNumberFormat="1" applyFont="1" applyFill="1" applyBorder="1" applyAlignment="1">
      <alignment horizontal="right" vertical="center" indent="1"/>
    </xf>
    <xf numFmtId="183" fontId="1" fillId="0" borderId="0" xfId="5" applyNumberFormat="1" applyFont="1" applyFill="1" applyBorder="1" applyAlignment="1">
      <alignment horizontal="right" vertical="center" indent="1"/>
    </xf>
    <xf numFmtId="0" fontId="17" fillId="0" borderId="57" xfId="5" applyFont="1" applyFill="1" applyBorder="1" applyAlignment="1">
      <alignment horizontal="center" vertical="center"/>
    </xf>
    <xf numFmtId="0" fontId="17" fillId="0" borderId="58" xfId="5" applyFont="1" applyFill="1" applyBorder="1" applyAlignment="1">
      <alignment horizontal="center" vertical="center"/>
    </xf>
    <xf numFmtId="0" fontId="17" fillId="0" borderId="51" xfId="5" applyFont="1" applyFill="1" applyBorder="1" applyAlignment="1">
      <alignment horizontal="center" vertical="center"/>
    </xf>
    <xf numFmtId="0" fontId="17" fillId="0" borderId="52" xfId="5" applyFont="1" applyFill="1" applyBorder="1" applyAlignment="1">
      <alignment horizontal="center" vertical="center"/>
    </xf>
    <xf numFmtId="0" fontId="17" fillId="0" borderId="125" xfId="5" applyFont="1" applyFill="1" applyBorder="1" applyAlignment="1">
      <alignment horizontal="center" vertical="center"/>
    </xf>
    <xf numFmtId="0" fontId="17" fillId="0" borderId="60" xfId="5" applyFont="1" applyFill="1" applyBorder="1" applyAlignment="1">
      <alignment horizontal="center" vertical="center"/>
    </xf>
    <xf numFmtId="0" fontId="17" fillId="0" borderId="125" xfId="5" applyFont="1" applyFill="1" applyBorder="1" applyAlignment="1">
      <alignment horizontal="center" vertical="center" wrapText="1"/>
    </xf>
    <xf numFmtId="0" fontId="17" fillId="0" borderId="148" xfId="5" applyFont="1" applyFill="1" applyBorder="1" applyAlignment="1">
      <alignment horizontal="center" vertical="center" wrapText="1"/>
    </xf>
    <xf numFmtId="0" fontId="17" fillId="0" borderId="60" xfId="5" applyFont="1" applyFill="1" applyBorder="1" applyAlignment="1">
      <alignment horizontal="center" vertical="center" wrapText="1"/>
    </xf>
    <xf numFmtId="0" fontId="17" fillId="0" borderId="63" xfId="5" applyFont="1" applyFill="1" applyBorder="1" applyAlignment="1">
      <alignment horizontal="center" vertical="center" wrapText="1"/>
    </xf>
    <xf numFmtId="0" fontId="17" fillId="0" borderId="149" xfId="5" applyFont="1" applyFill="1" applyBorder="1" applyAlignment="1">
      <alignment horizontal="center" vertical="center" wrapText="1"/>
    </xf>
    <xf numFmtId="0" fontId="17" fillId="0" borderId="150" xfId="5" applyFont="1" applyFill="1" applyBorder="1" applyAlignment="1">
      <alignment horizontal="center" vertical="center" wrapText="1"/>
    </xf>
    <xf numFmtId="0" fontId="17" fillId="0" borderId="62" xfId="5" applyFont="1" applyFill="1" applyBorder="1" applyAlignment="1">
      <alignment horizontal="center" vertical="center" wrapText="1"/>
    </xf>
    <xf numFmtId="0" fontId="17" fillId="0" borderId="133" xfId="5" applyFont="1" applyFill="1" applyBorder="1" applyAlignment="1">
      <alignment horizontal="center" vertical="center" wrapText="1"/>
    </xf>
    <xf numFmtId="0" fontId="17" fillId="0" borderId="52" xfId="5" applyFont="1" applyFill="1" applyBorder="1" applyAlignment="1">
      <alignment horizontal="center" vertical="center" wrapText="1"/>
    </xf>
    <xf numFmtId="0" fontId="1" fillId="0" borderId="57" xfId="5" applyFont="1" applyFill="1" applyBorder="1" applyAlignment="1">
      <alignment horizontal="center" vertical="center"/>
    </xf>
    <xf numFmtId="0" fontId="1" fillId="0" borderId="58" xfId="5" applyFont="1" applyFill="1" applyBorder="1" applyAlignment="1">
      <alignment horizontal="center" vertical="center"/>
    </xf>
    <xf numFmtId="0" fontId="1" fillId="0" borderId="51" xfId="5" applyFont="1" applyFill="1" applyBorder="1" applyAlignment="1">
      <alignment horizontal="center" vertical="center"/>
    </xf>
    <xf numFmtId="0" fontId="1" fillId="0" borderId="52" xfId="5" applyFont="1" applyFill="1" applyBorder="1" applyAlignment="1">
      <alignment horizontal="center" vertical="center"/>
    </xf>
    <xf numFmtId="183" fontId="1" fillId="0" borderId="17" xfId="5" applyNumberFormat="1" applyFont="1" applyFill="1" applyBorder="1" applyAlignment="1">
      <alignment horizontal="right" vertical="center" indent="1"/>
    </xf>
    <xf numFmtId="211" fontId="1" fillId="0" borderId="17" xfId="5" applyNumberFormat="1" applyFont="1" applyFill="1" applyBorder="1" applyAlignment="1">
      <alignment horizontal="right" vertical="center" indent="1"/>
    </xf>
    <xf numFmtId="211" fontId="1" fillId="0" borderId="78" xfId="5" applyNumberFormat="1" applyFont="1" applyFill="1" applyBorder="1" applyAlignment="1">
      <alignment horizontal="right" vertical="center" indent="1"/>
    </xf>
    <xf numFmtId="183" fontId="1" fillId="0" borderId="0" xfId="7" applyNumberFormat="1" applyFont="1" applyFill="1" applyBorder="1" applyAlignment="1">
      <alignment horizontal="right" indent="1"/>
    </xf>
    <xf numFmtId="0" fontId="1" fillId="0" borderId="125" xfId="5" applyFont="1" applyFill="1" applyBorder="1" applyAlignment="1">
      <alignment horizontal="center" vertical="center"/>
    </xf>
    <xf numFmtId="0" fontId="1" fillId="0" borderId="60" xfId="5" applyFont="1" applyFill="1" applyBorder="1" applyAlignment="1">
      <alignment horizontal="center" vertical="center"/>
    </xf>
    <xf numFmtId="0" fontId="17" fillId="2" borderId="159" xfId="0" applyFont="1" applyFill="1" applyBorder="1" applyAlignment="1">
      <alignment horizontal="distributed" vertical="center"/>
    </xf>
    <xf numFmtId="0" fontId="17" fillId="2" borderId="153" xfId="0" applyFont="1" applyFill="1" applyBorder="1" applyAlignment="1">
      <alignment horizontal="distributed" vertical="center"/>
    </xf>
    <xf numFmtId="0" fontId="17" fillId="0" borderId="151" xfId="0" applyFont="1" applyFill="1" applyBorder="1" applyAlignment="1">
      <alignment horizontal="center" vertical="center" wrapText="1"/>
    </xf>
    <xf numFmtId="0" fontId="17" fillId="0" borderId="147" xfId="0" applyFont="1" applyFill="1" applyBorder="1" applyAlignment="1">
      <alignment horizontal="center" vertical="center" wrapText="1"/>
    </xf>
    <xf numFmtId="0" fontId="17" fillId="0" borderId="47" xfId="0" applyFont="1" applyFill="1" applyBorder="1" applyAlignment="1">
      <alignment horizontal="center" vertical="center" wrapText="1"/>
    </xf>
    <xf numFmtId="0" fontId="1" fillId="0" borderId="136" xfId="0" applyFont="1" applyFill="1" applyBorder="1" applyAlignment="1">
      <alignment horizontal="center" vertical="center" wrapText="1"/>
    </xf>
    <xf numFmtId="0" fontId="1" fillId="0" borderId="137" xfId="0" applyFont="1" applyFill="1" applyBorder="1" applyAlignment="1">
      <alignment horizontal="center" vertical="center" wrapText="1"/>
    </xf>
    <xf numFmtId="0" fontId="1" fillId="0" borderId="152" xfId="0" applyFont="1" applyFill="1" applyBorder="1" applyAlignment="1">
      <alignment horizontal="center" vertical="center" wrapText="1"/>
    </xf>
    <xf numFmtId="0" fontId="17" fillId="2" borderId="90" xfId="0" applyFont="1" applyFill="1" applyBorder="1" applyAlignment="1">
      <alignment horizontal="distributed" vertical="center"/>
    </xf>
    <xf numFmtId="0" fontId="17" fillId="2" borderId="109" xfId="0" applyFont="1" applyFill="1" applyBorder="1" applyAlignment="1">
      <alignment horizontal="distributed" vertical="center"/>
    </xf>
    <xf numFmtId="0" fontId="17" fillId="0" borderId="119" xfId="0" applyFont="1" applyFill="1" applyBorder="1" applyAlignment="1">
      <alignment horizontal="center" vertical="center"/>
    </xf>
    <xf numFmtId="0" fontId="17" fillId="0" borderId="117" xfId="0" applyFont="1" applyFill="1" applyBorder="1" applyAlignment="1">
      <alignment horizontal="center" vertical="center"/>
    </xf>
    <xf numFmtId="0" fontId="1" fillId="0" borderId="143" xfId="0" applyFont="1" applyFill="1" applyBorder="1" applyAlignment="1">
      <alignment horizontal="center" vertical="center"/>
    </xf>
    <xf numFmtId="0" fontId="1" fillId="0" borderId="144" xfId="0" applyFont="1" applyFill="1" applyBorder="1" applyAlignment="1">
      <alignment horizontal="center" vertical="center"/>
    </xf>
    <xf numFmtId="0" fontId="1" fillId="0" borderId="145" xfId="0" applyFont="1" applyFill="1" applyBorder="1" applyAlignment="1">
      <alignment horizontal="center" vertical="center"/>
    </xf>
    <xf numFmtId="0" fontId="1" fillId="0" borderId="141" xfId="0" applyFont="1" applyFill="1" applyBorder="1" applyAlignment="1">
      <alignment horizontal="center" vertical="center"/>
    </xf>
    <xf numFmtId="0" fontId="1" fillId="0" borderId="142" xfId="0" applyFont="1" applyFill="1" applyBorder="1" applyAlignment="1">
      <alignment horizontal="center" vertical="center"/>
    </xf>
    <xf numFmtId="0" fontId="17" fillId="2" borderId="90" xfId="0" applyFont="1" applyFill="1" applyBorder="1" applyAlignment="1">
      <alignment horizontal="center" vertical="center"/>
    </xf>
    <xf numFmtId="0" fontId="17" fillId="2" borderId="113" xfId="0" applyFont="1" applyFill="1" applyBorder="1" applyAlignment="1">
      <alignment horizontal="center" vertical="center"/>
    </xf>
    <xf numFmtId="0" fontId="17" fillId="0" borderId="21" xfId="0" applyFont="1" applyFill="1" applyBorder="1" applyAlignment="1">
      <alignment horizontal="center" vertical="distributed" textRotation="255"/>
    </xf>
    <xf numFmtId="0" fontId="17" fillId="0" borderId="25" xfId="0" applyFont="1" applyFill="1" applyBorder="1" applyAlignment="1">
      <alignment horizontal="center" vertical="center"/>
    </xf>
    <xf numFmtId="0" fontId="17" fillId="0" borderId="85" xfId="0" applyFont="1" applyFill="1" applyBorder="1" applyAlignment="1">
      <alignment horizontal="center" vertical="center"/>
    </xf>
    <xf numFmtId="0" fontId="17" fillId="0" borderId="23" xfId="0" applyFont="1" applyFill="1" applyBorder="1" applyAlignment="1">
      <alignment horizontal="center" vertical="center"/>
    </xf>
    <xf numFmtId="0" fontId="17" fillId="0" borderId="29" xfId="0" applyFont="1" applyFill="1" applyBorder="1" applyAlignment="1">
      <alignment horizontal="center" vertical="center"/>
    </xf>
    <xf numFmtId="0" fontId="17" fillId="0" borderId="88"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86" xfId="0" applyFont="1" applyFill="1" applyBorder="1" applyAlignment="1">
      <alignment horizontal="center" vertical="center"/>
    </xf>
    <xf numFmtId="0" fontId="17" fillId="0" borderId="100" xfId="0" applyFont="1" applyFill="1" applyBorder="1" applyAlignment="1">
      <alignment horizontal="center" vertical="center"/>
    </xf>
    <xf numFmtId="0" fontId="17" fillId="0" borderId="70" xfId="0" applyFont="1" applyFill="1" applyBorder="1" applyAlignment="1">
      <alignment horizontal="center" vertical="center"/>
    </xf>
    <xf numFmtId="0" fontId="17" fillId="0" borderId="109" xfId="0" applyFont="1" applyFill="1" applyBorder="1" applyAlignment="1">
      <alignment horizontal="center" vertical="center"/>
    </xf>
    <xf numFmtId="0" fontId="17" fillId="0" borderId="126" xfId="0" applyFont="1" applyFill="1" applyBorder="1" applyAlignment="1">
      <alignment horizontal="center" vertical="center"/>
    </xf>
    <xf numFmtId="0" fontId="17" fillId="0" borderId="122" xfId="0" applyFont="1" applyFill="1" applyBorder="1" applyAlignment="1">
      <alignment horizontal="center" vertical="center"/>
    </xf>
    <xf numFmtId="0" fontId="17" fillId="0" borderId="16" xfId="0" applyFont="1" applyFill="1" applyBorder="1" applyAlignment="1">
      <alignment horizontal="center" vertical="center"/>
    </xf>
    <xf numFmtId="0" fontId="17" fillId="0" borderId="11" xfId="0" applyFont="1" applyFill="1" applyBorder="1" applyAlignment="1">
      <alignment horizontal="center" vertical="center"/>
    </xf>
    <xf numFmtId="0" fontId="17" fillId="0" borderId="114" xfId="0" applyFont="1" applyFill="1" applyBorder="1" applyAlignment="1">
      <alignment horizontal="center" vertical="center"/>
    </xf>
    <xf numFmtId="0" fontId="17" fillId="0" borderId="132" xfId="0" applyFont="1" applyFill="1" applyBorder="1" applyAlignment="1">
      <alignment horizontal="center" vertical="center"/>
    </xf>
    <xf numFmtId="177" fontId="1" fillId="0" borderId="15"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0" fontId="1" fillId="0" borderId="14"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4" xfId="0" applyFont="1" applyFill="1" applyBorder="1" applyAlignment="1">
      <alignment horizontal="center" vertical="center"/>
    </xf>
    <xf numFmtId="183" fontId="1" fillId="0" borderId="14" xfId="0" applyNumberFormat="1" applyFont="1" applyFill="1" applyBorder="1" applyAlignment="1">
      <alignment horizontal="center" vertical="center" wrapText="1"/>
    </xf>
    <xf numFmtId="183" fontId="1" fillId="0" borderId="1" xfId="0" applyNumberFormat="1" applyFont="1" applyFill="1" applyBorder="1" applyAlignment="1">
      <alignment horizontal="center" vertical="center" wrapText="1"/>
    </xf>
    <xf numFmtId="184" fontId="1" fillId="0" borderId="14" xfId="0" applyNumberFormat="1" applyFont="1" applyFill="1" applyBorder="1" applyAlignment="1">
      <alignment horizontal="center" vertical="center" wrapText="1"/>
    </xf>
    <xf numFmtId="184" fontId="1" fillId="0" borderId="1"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xf>
    <xf numFmtId="0" fontId="1" fillId="0" borderId="11" xfId="0" applyNumberFormat="1" applyFont="1" applyFill="1" applyBorder="1" applyAlignment="1">
      <alignment horizontal="center" vertical="center"/>
    </xf>
    <xf numFmtId="0" fontId="1" fillId="0" borderId="162" xfId="0" applyNumberFormat="1" applyFont="1" applyFill="1" applyBorder="1" applyAlignment="1">
      <alignment horizontal="center" vertical="center"/>
    </xf>
    <xf numFmtId="0" fontId="1" fillId="0" borderId="27" xfId="0" applyFont="1" applyFill="1" applyBorder="1" applyAlignment="1">
      <alignment horizontal="left" vertical="center"/>
    </xf>
    <xf numFmtId="0" fontId="1" fillId="0" borderId="157" xfId="0" applyFont="1" applyFill="1" applyBorder="1" applyAlignment="1">
      <alignment horizontal="distributed" vertical="center"/>
    </xf>
    <xf numFmtId="0" fontId="1" fillId="0" borderId="105" xfId="0" applyFont="1" applyFill="1" applyBorder="1" applyAlignment="1">
      <alignment horizontal="distributed" vertical="center"/>
    </xf>
    <xf numFmtId="0" fontId="1" fillId="0" borderId="124" xfId="0" applyFont="1" applyFill="1" applyBorder="1" applyAlignment="1">
      <alignment horizontal="distributed" vertical="center"/>
    </xf>
    <xf numFmtId="0" fontId="1" fillId="0" borderId="48" xfId="0" applyFont="1" applyFill="1" applyBorder="1" applyAlignment="1">
      <alignment horizontal="distributed" vertical="center"/>
    </xf>
    <xf numFmtId="0" fontId="1" fillId="0" borderId="157" xfId="4" applyFont="1" applyFill="1" applyBorder="1" applyAlignment="1">
      <alignment horizontal="distributed" vertical="center" wrapText="1"/>
    </xf>
    <xf numFmtId="0" fontId="1" fillId="0" borderId="105" xfId="4" applyFont="1" applyFill="1" applyBorder="1" applyAlignment="1">
      <alignment horizontal="distributed" vertical="center" wrapText="1"/>
    </xf>
    <xf numFmtId="0" fontId="1" fillId="0" borderId="41" xfId="0" applyFont="1" applyFill="1" applyBorder="1" applyAlignment="1">
      <alignment horizontal="center" vertical="center"/>
    </xf>
    <xf numFmtId="0" fontId="1" fillId="0" borderId="43" xfId="0" applyFont="1" applyFill="1" applyBorder="1" applyAlignment="1">
      <alignment horizontal="center" vertical="center"/>
    </xf>
    <xf numFmtId="0" fontId="1" fillId="0" borderId="86" xfId="0" applyFont="1" applyFill="1" applyBorder="1" applyAlignment="1">
      <alignment horizontal="distributed" vertical="center"/>
    </xf>
    <xf numFmtId="0" fontId="1" fillId="0" borderId="88" xfId="0" applyFont="1" applyFill="1" applyBorder="1" applyAlignment="1">
      <alignment horizontal="distributed" vertical="center"/>
    </xf>
    <xf numFmtId="0" fontId="1" fillId="0" borderId="109" xfId="0" applyFont="1" applyFill="1" applyBorder="1" applyAlignment="1">
      <alignment horizontal="distributed" vertical="center"/>
    </xf>
    <xf numFmtId="0" fontId="1" fillId="0" borderId="139" xfId="0" applyFont="1" applyFill="1" applyBorder="1" applyAlignment="1">
      <alignment horizontal="distributed" vertical="center"/>
    </xf>
    <xf numFmtId="0" fontId="1" fillId="0" borderId="158" xfId="0" applyFont="1" applyFill="1" applyBorder="1" applyAlignment="1">
      <alignment horizontal="distributed" vertical="center"/>
    </xf>
    <xf numFmtId="0" fontId="1" fillId="0" borderId="86" xfId="0" applyNumberFormat="1" applyFont="1" applyFill="1" applyBorder="1" applyAlignment="1">
      <alignment horizontal="center" vertical="center"/>
    </xf>
    <xf numFmtId="0" fontId="1" fillId="0" borderId="156" xfId="0" applyNumberFormat="1" applyFont="1" applyFill="1" applyBorder="1" applyAlignment="1">
      <alignment horizontal="center" vertical="center"/>
    </xf>
    <xf numFmtId="0" fontId="1" fillId="0" borderId="0" xfId="0" applyFont="1" applyFill="1" applyBorder="1" applyAlignment="1"/>
    <xf numFmtId="0" fontId="1" fillId="0" borderId="37" xfId="0" applyFont="1" applyFill="1" applyBorder="1" applyAlignment="1">
      <alignment horizontal="center" vertical="center"/>
    </xf>
    <xf numFmtId="0" fontId="1" fillId="0" borderId="35" xfId="0" applyFont="1" applyFill="1" applyBorder="1" applyAlignment="1">
      <alignment horizontal="center" vertical="center"/>
    </xf>
    <xf numFmtId="0" fontId="1" fillId="0" borderId="44" xfId="0" applyFont="1" applyFill="1" applyBorder="1" applyAlignment="1">
      <alignment horizontal="center" vertical="center"/>
    </xf>
    <xf numFmtId="0" fontId="1" fillId="0" borderId="7" xfId="0" applyFont="1" applyFill="1" applyBorder="1" applyAlignment="1">
      <alignment horizontal="center" vertical="center"/>
    </xf>
    <xf numFmtId="0" fontId="6" fillId="0" borderId="79" xfId="0" applyFont="1" applyFill="1" applyBorder="1" applyAlignment="1">
      <alignment horizontal="center" vertical="center" wrapText="1" shrinkToFit="1"/>
    </xf>
    <xf numFmtId="0" fontId="6" fillId="0" borderId="95" xfId="0" applyFont="1" applyFill="1" applyBorder="1" applyAlignment="1">
      <alignment horizontal="center" vertical="center" wrapText="1" shrinkToFit="1"/>
    </xf>
    <xf numFmtId="196" fontId="17" fillId="0" borderId="64" xfId="0" applyNumberFormat="1" applyFont="1" applyFill="1" applyBorder="1" applyAlignment="1">
      <alignment horizontal="center" vertical="center"/>
    </xf>
    <xf numFmtId="176" fontId="1" fillId="0" borderId="91" xfId="0" applyNumberFormat="1" applyFont="1" applyFill="1" applyBorder="1" applyAlignment="1">
      <alignment horizontal="center" vertical="center"/>
    </xf>
    <xf numFmtId="176" fontId="1" fillId="0" borderId="93" xfId="0" applyNumberFormat="1" applyFont="1" applyFill="1" applyBorder="1" applyAlignment="1">
      <alignment horizontal="center" vertical="center"/>
    </xf>
    <xf numFmtId="176" fontId="1" fillId="0" borderId="79" xfId="0" applyNumberFormat="1" applyFont="1" applyFill="1" applyBorder="1" applyAlignment="1">
      <alignment horizontal="center" vertical="center"/>
    </xf>
    <xf numFmtId="176" fontId="1" fillId="0" borderId="89" xfId="0" applyNumberFormat="1" applyFont="1" applyFill="1" applyBorder="1" applyAlignment="1">
      <alignment horizontal="center" vertical="center"/>
    </xf>
    <xf numFmtId="49" fontId="1" fillId="0" borderId="5" xfId="4" applyNumberFormat="1" applyFont="1" applyFill="1" applyBorder="1" applyAlignment="1">
      <alignment horizontal="center" vertical="center"/>
    </xf>
    <xf numFmtId="49" fontId="1" fillId="0" borderId="0" xfId="4" applyNumberFormat="1" applyFont="1" applyFill="1" applyBorder="1" applyAlignment="1">
      <alignment horizontal="center" vertical="center"/>
    </xf>
    <xf numFmtId="49" fontId="1" fillId="0" borderId="11" xfId="4" applyNumberFormat="1"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95" xfId="0" applyFont="1" applyFill="1" applyBorder="1" applyAlignment="1">
      <alignment horizontal="center" vertical="center" wrapText="1"/>
    </xf>
    <xf numFmtId="0" fontId="17" fillId="0" borderId="65" xfId="0" applyFont="1" applyFill="1" applyBorder="1" applyAlignment="1">
      <alignment horizontal="center" vertical="center"/>
    </xf>
    <xf numFmtId="0" fontId="17" fillId="0" borderId="164" xfId="0" applyFont="1" applyFill="1" applyBorder="1" applyAlignment="1">
      <alignment horizontal="center" vertical="center"/>
    </xf>
    <xf numFmtId="0" fontId="17" fillId="0" borderId="64" xfId="0" applyFont="1" applyFill="1" applyBorder="1" applyAlignment="1">
      <alignment horizontal="center" vertical="center"/>
    </xf>
    <xf numFmtId="0" fontId="1" fillId="0" borderId="91" xfId="0" applyFont="1" applyFill="1" applyBorder="1" applyAlignment="1">
      <alignment horizontal="distributed" vertical="center" wrapText="1"/>
    </xf>
    <xf numFmtId="0" fontId="1" fillId="0" borderId="92" xfId="0" applyFont="1" applyFill="1" applyBorder="1" applyAlignment="1">
      <alignment horizontal="distributed" vertical="center" wrapText="1"/>
    </xf>
    <xf numFmtId="0" fontId="6" fillId="0" borderId="82" xfId="0" applyFont="1" applyFill="1" applyBorder="1" applyAlignment="1">
      <alignment horizontal="center" vertical="center" wrapText="1"/>
    </xf>
    <xf numFmtId="0" fontId="1" fillId="0" borderId="82" xfId="0" applyFont="1" applyFill="1" applyBorder="1" applyAlignment="1">
      <alignment horizontal="distributed" vertical="center" wrapText="1"/>
    </xf>
    <xf numFmtId="49" fontId="1" fillId="0" borderId="16" xfId="4" applyNumberFormat="1" applyFont="1" applyFill="1" applyBorder="1" applyAlignment="1">
      <alignment horizontal="center" vertical="center"/>
    </xf>
    <xf numFmtId="0" fontId="1" fillId="2" borderId="86" xfId="4" applyFont="1" applyFill="1" applyBorder="1" applyAlignment="1">
      <alignment horizontal="distributed" vertical="center"/>
    </xf>
    <xf numFmtId="0" fontId="1" fillId="2" borderId="88" xfId="4" applyFont="1" applyFill="1" applyBorder="1" applyAlignment="1">
      <alignment horizontal="distributed" vertical="center"/>
    </xf>
    <xf numFmtId="0" fontId="1" fillId="0" borderId="15" xfId="0" applyFont="1" applyFill="1" applyBorder="1" applyAlignment="1">
      <alignment horizontal="center" vertical="center"/>
    </xf>
    <xf numFmtId="0" fontId="3" fillId="0" borderId="0" xfId="4" applyFont="1" applyFill="1" applyBorder="1" applyAlignment="1">
      <alignment horizontal="distributed" vertical="center"/>
    </xf>
    <xf numFmtId="0" fontId="3" fillId="0" borderId="162" xfId="4" applyFont="1" applyFill="1" applyBorder="1" applyAlignment="1">
      <alignment horizontal="distributed" vertical="center"/>
    </xf>
    <xf numFmtId="0" fontId="1" fillId="0" borderId="0" xfId="4" applyFont="1" applyFill="1" applyBorder="1" applyAlignment="1">
      <alignment horizontal="distributed" vertical="center"/>
    </xf>
    <xf numFmtId="0" fontId="1" fillId="0" borderId="162" xfId="4" applyFont="1" applyFill="1" applyBorder="1" applyAlignment="1">
      <alignment horizontal="distributed" vertical="center"/>
    </xf>
    <xf numFmtId="0" fontId="1" fillId="0" borderId="174" xfId="0" applyFont="1" applyFill="1" applyBorder="1" applyAlignment="1">
      <alignment horizontal="center" vertical="center"/>
    </xf>
    <xf numFmtId="0" fontId="1" fillId="0" borderId="100" xfId="0" applyFont="1" applyFill="1" applyBorder="1" applyAlignment="1">
      <alignment horizontal="center" vertical="center"/>
    </xf>
    <xf numFmtId="0" fontId="1" fillId="0" borderId="103" xfId="0" applyFont="1" applyFill="1" applyBorder="1" applyAlignment="1">
      <alignment horizontal="center" vertical="center"/>
    </xf>
    <xf numFmtId="176" fontId="1" fillId="0" borderId="94" xfId="0" applyNumberFormat="1" applyFont="1" applyFill="1" applyBorder="1" applyAlignment="1">
      <alignment horizontal="center" vertical="center"/>
    </xf>
    <xf numFmtId="176" fontId="1" fillId="0" borderId="87" xfId="0" applyNumberFormat="1" applyFont="1" applyFill="1" applyBorder="1" applyAlignment="1">
      <alignment horizontal="center" vertical="center"/>
    </xf>
    <xf numFmtId="0" fontId="1" fillId="0" borderId="102" xfId="0" applyFont="1" applyFill="1" applyBorder="1" applyAlignment="1">
      <alignment horizontal="center" vertical="center"/>
    </xf>
    <xf numFmtId="0" fontId="1" fillId="0" borderId="90" xfId="0" applyFont="1" applyFill="1" applyBorder="1" applyAlignment="1">
      <alignment horizontal="center" vertical="center" wrapText="1"/>
    </xf>
    <xf numFmtId="0" fontId="1" fillId="0" borderId="96" xfId="0" applyFont="1" applyFill="1" applyBorder="1" applyAlignment="1">
      <alignment horizontal="center" vertical="center" wrapText="1"/>
    </xf>
    <xf numFmtId="49" fontId="1" fillId="0" borderId="2" xfId="4" applyNumberFormat="1" applyFont="1" applyFill="1" applyBorder="1" applyAlignment="1">
      <alignment horizontal="center" vertical="center"/>
    </xf>
    <xf numFmtId="49" fontId="1" fillId="0" borderId="88" xfId="4" applyNumberFormat="1" applyFont="1" applyFill="1" applyBorder="1" applyAlignment="1">
      <alignment horizontal="center" vertical="center"/>
    </xf>
    <xf numFmtId="49" fontId="1" fillId="0" borderId="10" xfId="4" applyNumberFormat="1" applyFont="1" applyFill="1" applyBorder="1" applyAlignment="1">
      <alignment horizontal="center" vertical="center"/>
    </xf>
    <xf numFmtId="49" fontId="1" fillId="0" borderId="29" xfId="4" applyNumberFormat="1" applyFont="1" applyFill="1" applyBorder="1" applyAlignment="1">
      <alignment horizontal="center" vertical="center"/>
    </xf>
    <xf numFmtId="0" fontId="17" fillId="0" borderId="0" xfId="0" applyFont="1" applyBorder="1" applyAlignment="1">
      <alignment horizontal="right" vertical="center"/>
    </xf>
    <xf numFmtId="0" fontId="17" fillId="0" borderId="17" xfId="0" applyFont="1" applyBorder="1" applyAlignment="1">
      <alignment horizontal="right" vertical="center"/>
    </xf>
    <xf numFmtId="0" fontId="17" fillId="0" borderId="102" xfId="0" applyFont="1" applyBorder="1" applyAlignment="1">
      <alignment horizontal="center" vertical="center"/>
    </xf>
    <xf numFmtId="0" fontId="17" fillId="0" borderId="103" xfId="0" applyFont="1" applyBorder="1" applyAlignment="1">
      <alignment horizontal="center" vertical="center"/>
    </xf>
    <xf numFmtId="0" fontId="17" fillId="0" borderId="166" xfId="0" applyFont="1" applyBorder="1" applyAlignment="1">
      <alignment horizontal="center" vertical="center"/>
    </xf>
    <xf numFmtId="0" fontId="17" fillId="0" borderId="71" xfId="0" applyFont="1" applyBorder="1" applyAlignment="1">
      <alignment horizontal="center" vertical="center"/>
    </xf>
    <xf numFmtId="0" fontId="17" fillId="0" borderId="72" xfId="0" applyFont="1" applyBorder="1" applyAlignment="1">
      <alignment horizontal="center" vertical="center"/>
    </xf>
    <xf numFmtId="0" fontId="17" fillId="0" borderId="88" xfId="0" applyFont="1" applyBorder="1" applyAlignment="1">
      <alignment horizontal="right" vertical="center"/>
    </xf>
    <xf numFmtId="188" fontId="17" fillId="0" borderId="0" xfId="0" quotePrefix="1" applyNumberFormat="1" applyFont="1" applyBorder="1" applyAlignment="1">
      <alignment horizontal="right" vertical="center"/>
    </xf>
    <xf numFmtId="0" fontId="19" fillId="0" borderId="27" xfId="0" applyFont="1" applyBorder="1" applyAlignment="1">
      <alignment horizontal="center" vertical="center"/>
    </xf>
    <xf numFmtId="176" fontId="17" fillId="0" borderId="17" xfId="0" applyNumberFormat="1" applyFont="1" applyBorder="1">
      <alignment vertical="center"/>
    </xf>
    <xf numFmtId="0" fontId="17" fillId="0" borderId="0" xfId="0" applyFont="1" applyAlignment="1">
      <alignment horizontal="distributed" vertical="center"/>
    </xf>
    <xf numFmtId="0" fontId="17" fillId="0" borderId="162" xfId="0" applyFont="1" applyBorder="1" applyAlignment="1">
      <alignment horizontal="distributed" vertical="center"/>
    </xf>
    <xf numFmtId="0" fontId="17" fillId="0" borderId="0" xfId="0" applyFont="1" applyAlignment="1">
      <alignment horizontal="left" vertical="center" indent="1"/>
    </xf>
    <xf numFmtId="0" fontId="17" fillId="0" borderId="0" xfId="0" applyFont="1" applyAlignment="1">
      <alignment horizontal="center" vertical="center"/>
    </xf>
    <xf numFmtId="189" fontId="17" fillId="0" borderId="0" xfId="0" applyNumberFormat="1" applyFont="1" applyAlignment="1">
      <alignment horizontal="right" vertical="center"/>
    </xf>
    <xf numFmtId="189" fontId="17" fillId="0" borderId="17" xfId="0" applyNumberFormat="1" applyFont="1" applyBorder="1" applyAlignment="1">
      <alignment horizontal="right" vertical="center"/>
    </xf>
    <xf numFmtId="0" fontId="17" fillId="0" borderId="86" xfId="0" applyFont="1" applyBorder="1" applyAlignment="1">
      <alignment horizontal="distributed" vertical="center"/>
    </xf>
    <xf numFmtId="0" fontId="17" fillId="0" borderId="109" xfId="0" applyFont="1" applyBorder="1" applyAlignment="1">
      <alignment horizontal="distributed" vertical="center"/>
    </xf>
    <xf numFmtId="0" fontId="17" fillId="0" borderId="126" xfId="0" applyFont="1" applyBorder="1" applyAlignment="1">
      <alignment horizontal="center" vertical="center"/>
    </xf>
    <xf numFmtId="0" fontId="17" fillId="0" borderId="130" xfId="0" applyFont="1" applyBorder="1" applyAlignment="1">
      <alignment horizontal="center" vertical="center"/>
    </xf>
    <xf numFmtId="0" fontId="17" fillId="0" borderId="114" xfId="0" applyFont="1" applyBorder="1" applyAlignment="1">
      <alignment horizontal="center" vertical="center"/>
    </xf>
    <xf numFmtId="0" fontId="17" fillId="0" borderId="129" xfId="0" applyFont="1" applyBorder="1" applyAlignment="1">
      <alignment horizontal="center" vertical="center"/>
    </xf>
    <xf numFmtId="0" fontId="17" fillId="0" borderId="0" xfId="0" applyFont="1" applyAlignment="1">
      <alignment horizontal="left" vertical="center" textRotation="255"/>
    </xf>
    <xf numFmtId="0" fontId="17" fillId="0" borderId="73" xfId="0" applyFont="1" applyBorder="1" applyAlignment="1">
      <alignment horizontal="center" vertical="center"/>
    </xf>
    <xf numFmtId="0" fontId="17" fillId="0" borderId="74" xfId="0" applyFont="1" applyBorder="1" applyAlignment="1">
      <alignment horizontal="center" vertical="center"/>
    </xf>
    <xf numFmtId="176" fontId="17" fillId="0" borderId="0" xfId="0" applyNumberFormat="1" applyFont="1">
      <alignment vertical="center"/>
    </xf>
    <xf numFmtId="198" fontId="17" fillId="0" borderId="5" xfId="0" applyNumberFormat="1" applyFont="1" applyBorder="1">
      <alignment vertical="center"/>
    </xf>
    <xf numFmtId="198" fontId="17" fillId="0" borderId="0" xfId="0" applyNumberFormat="1" applyFont="1" applyBorder="1">
      <alignment vertical="center"/>
    </xf>
    <xf numFmtId="190" fontId="17" fillId="0" borderId="0" xfId="0" applyNumberFormat="1" applyFont="1" applyBorder="1" applyAlignment="1">
      <alignment horizontal="center" vertical="center"/>
    </xf>
    <xf numFmtId="0" fontId="17" fillId="0" borderId="0" xfId="0" applyFont="1" applyAlignment="1">
      <alignment horizontal="left" vertical="top" wrapText="1" indent="1"/>
    </xf>
    <xf numFmtId="0" fontId="17" fillId="0" borderId="0" xfId="0" applyFont="1" applyAlignment="1">
      <alignment horizontal="left" vertical="top" wrapText="1"/>
    </xf>
    <xf numFmtId="0" fontId="17" fillId="0" borderId="0" xfId="0" applyFont="1" applyAlignment="1">
      <alignment horizontal="left" vertical="center" shrinkToFit="1"/>
    </xf>
    <xf numFmtId="0" fontId="17" fillId="0" borderId="0" xfId="0" applyFont="1" applyAlignment="1">
      <alignment horizontal="left" vertical="center"/>
    </xf>
    <xf numFmtId="176" fontId="17" fillId="0" borderId="88" xfId="0" applyNumberFormat="1" applyFont="1" applyBorder="1">
      <alignment vertical="center"/>
    </xf>
    <xf numFmtId="0" fontId="17" fillId="0" borderId="25" xfId="0" applyFont="1" applyBorder="1" applyAlignment="1">
      <alignment horizontal="center" vertical="center"/>
    </xf>
    <xf numFmtId="0" fontId="17" fillId="0" borderId="27" xfId="0" applyFont="1" applyBorder="1" applyAlignment="1">
      <alignment horizontal="center" vertical="center"/>
    </xf>
    <xf numFmtId="0" fontId="17" fillId="0" borderId="26" xfId="0" applyFont="1" applyBorder="1" applyAlignment="1">
      <alignment horizontal="center" vertical="center"/>
    </xf>
    <xf numFmtId="0" fontId="17" fillId="0" borderId="16" xfId="0" applyFont="1" applyBorder="1" applyAlignment="1">
      <alignment horizontal="center" vertical="center"/>
    </xf>
    <xf numFmtId="0" fontId="17" fillId="0" borderId="0" xfId="0" applyFont="1" applyBorder="1" applyAlignment="1">
      <alignment horizontal="center" vertical="center"/>
    </xf>
    <xf numFmtId="0" fontId="17" fillId="0" borderId="162" xfId="0" applyFont="1" applyBorder="1" applyAlignment="1">
      <alignment horizontal="center" vertical="center"/>
    </xf>
    <xf numFmtId="0" fontId="17" fillId="0" borderId="115" xfId="0" applyFont="1" applyBorder="1" applyAlignment="1">
      <alignment horizontal="center" vertical="center"/>
    </xf>
    <xf numFmtId="0" fontId="17" fillId="0" borderId="93" xfId="0" applyFont="1" applyBorder="1" applyAlignment="1">
      <alignment horizontal="center" vertical="center"/>
    </xf>
    <xf numFmtId="0" fontId="17" fillId="0" borderId="13" xfId="0" applyFont="1" applyBorder="1" applyAlignment="1">
      <alignment horizontal="center" vertical="center"/>
    </xf>
    <xf numFmtId="0" fontId="17" fillId="0" borderId="66" xfId="0" applyFont="1" applyBorder="1" applyAlignment="1">
      <alignment horizontal="center" vertical="center"/>
    </xf>
    <xf numFmtId="198" fontId="17" fillId="0" borderId="90" xfId="0" applyNumberFormat="1" applyFont="1" applyBorder="1">
      <alignment vertical="center"/>
    </xf>
    <xf numFmtId="198" fontId="17" fillId="0" borderId="88" xfId="0" applyNumberFormat="1" applyFont="1" applyBorder="1">
      <alignment vertical="center"/>
    </xf>
    <xf numFmtId="0" fontId="17" fillId="0" borderId="23" xfId="0" applyFont="1" applyBorder="1" applyAlignment="1">
      <alignment horizontal="center" vertical="center"/>
    </xf>
    <xf numFmtId="0" fontId="17" fillId="0" borderId="146" xfId="0" applyFont="1" applyBorder="1" applyAlignment="1">
      <alignment horizontal="center" vertical="center"/>
    </xf>
    <xf numFmtId="0" fontId="17" fillId="0" borderId="113" xfId="0" applyFont="1" applyBorder="1" applyAlignment="1">
      <alignment horizontal="center" vertical="center"/>
    </xf>
    <xf numFmtId="0" fontId="17" fillId="0" borderId="13" xfId="0" applyFont="1" applyBorder="1" applyAlignment="1">
      <alignment horizontal="center" vertical="center" shrinkToFit="1"/>
    </xf>
    <xf numFmtId="0" fontId="17" fillId="0" borderId="42" xfId="0" applyFont="1" applyBorder="1" applyAlignment="1">
      <alignment horizontal="center" vertical="center" shrinkToFit="1"/>
    </xf>
    <xf numFmtId="0" fontId="17" fillId="0" borderId="43" xfId="0" applyFont="1" applyBorder="1" applyAlignment="1">
      <alignment horizontal="center" vertical="center"/>
    </xf>
    <xf numFmtId="0" fontId="17" fillId="0" borderId="144" xfId="0" applyFont="1" applyBorder="1" applyAlignment="1">
      <alignment horizontal="center" vertical="center"/>
    </xf>
    <xf numFmtId="0" fontId="17" fillId="0" borderId="42" xfId="0" applyFont="1" applyBorder="1" applyAlignment="1">
      <alignment horizontal="center" vertical="center"/>
    </xf>
    <xf numFmtId="189" fontId="17" fillId="0" borderId="88" xfId="0" applyNumberFormat="1" applyFont="1" applyBorder="1" applyAlignment="1">
      <alignment horizontal="right" vertical="center"/>
    </xf>
    <xf numFmtId="0" fontId="17" fillId="0" borderId="88" xfId="0" applyFont="1" applyBorder="1" applyAlignment="1">
      <alignment horizontal="distributed" vertical="center"/>
    </xf>
    <xf numFmtId="0" fontId="17" fillId="0" borderId="156" xfId="0" applyFont="1" applyBorder="1" applyAlignment="1">
      <alignment horizontal="distributed" vertical="center"/>
    </xf>
    <xf numFmtId="0" fontId="17" fillId="0" borderId="16" xfId="0" applyFont="1" applyBorder="1" applyAlignment="1">
      <alignment horizontal="distributed" vertical="center"/>
    </xf>
    <xf numFmtId="0" fontId="17" fillId="0" borderId="0" xfId="0" applyFont="1" applyBorder="1" applyAlignment="1">
      <alignment horizontal="distributed" vertical="center"/>
    </xf>
    <xf numFmtId="195" fontId="17" fillId="0" borderId="16" xfId="0" applyNumberFormat="1" applyFont="1" applyBorder="1" applyAlignment="1">
      <alignment horizontal="distributed" vertical="center"/>
    </xf>
    <xf numFmtId="195" fontId="17" fillId="0" borderId="0" xfId="0" applyNumberFormat="1" applyFont="1" applyBorder="1" applyAlignment="1">
      <alignment horizontal="distributed" vertical="center"/>
    </xf>
    <xf numFmtId="0" fontId="17" fillId="0" borderId="75" xfId="0" applyFont="1" applyBorder="1" applyAlignment="1">
      <alignment horizontal="center" vertical="center"/>
    </xf>
    <xf numFmtId="0" fontId="17" fillId="0" borderId="145" xfId="0" applyFont="1" applyBorder="1" applyAlignment="1">
      <alignment horizontal="center" vertical="center"/>
    </xf>
    <xf numFmtId="190" fontId="17" fillId="0" borderId="88" xfId="0" applyNumberFormat="1" applyFont="1" applyBorder="1" applyAlignment="1">
      <alignment horizontal="center" vertical="center" shrinkToFit="1"/>
    </xf>
    <xf numFmtId="0" fontId="17" fillId="0" borderId="90" xfId="0" applyFont="1" applyBorder="1" applyAlignment="1">
      <alignment horizontal="center" vertical="center"/>
    </xf>
    <xf numFmtId="0" fontId="17" fillId="0" borderId="156" xfId="0" applyFont="1" applyBorder="1" applyAlignment="1">
      <alignment horizontal="center" vertical="center"/>
    </xf>
    <xf numFmtId="0" fontId="17" fillId="0" borderId="132" xfId="0" applyFont="1" applyBorder="1" applyAlignment="1">
      <alignment horizontal="center" vertical="center"/>
    </xf>
    <xf numFmtId="198" fontId="17" fillId="0" borderId="5" xfId="0" applyNumberFormat="1" applyFont="1" applyBorder="1" applyAlignment="1">
      <alignment horizontal="right" vertical="center"/>
    </xf>
    <xf numFmtId="198" fontId="17" fillId="0" borderId="0" xfId="0" applyNumberFormat="1" applyFont="1" applyBorder="1" applyAlignment="1">
      <alignment horizontal="right" vertical="center"/>
    </xf>
    <xf numFmtId="176" fontId="17" fillId="0" borderId="0" xfId="0" applyNumberFormat="1" applyFont="1" applyAlignment="1">
      <alignment horizontal="right" vertical="center"/>
    </xf>
    <xf numFmtId="0" fontId="17" fillId="2" borderId="88" xfId="0" applyFont="1" applyFill="1" applyBorder="1" applyAlignment="1">
      <alignment horizontal="center" vertical="center"/>
    </xf>
    <xf numFmtId="0" fontId="17" fillId="2" borderId="115" xfId="0" applyFont="1" applyFill="1" applyBorder="1" applyAlignment="1">
      <alignment horizontal="center" vertical="center"/>
    </xf>
    <xf numFmtId="0" fontId="17" fillId="0" borderId="107" xfId="0" applyFont="1" applyBorder="1" applyAlignment="1">
      <alignment horizontal="center" vertical="center"/>
    </xf>
    <xf numFmtId="0" fontId="17" fillId="0" borderId="131" xfId="0" applyFont="1" applyBorder="1" applyAlignment="1">
      <alignment horizontal="center" vertical="center"/>
    </xf>
    <xf numFmtId="0" fontId="17" fillId="0" borderId="119" xfId="0" applyFont="1" applyBorder="1" applyAlignment="1">
      <alignment horizontal="center" vertical="center"/>
    </xf>
    <xf numFmtId="0" fontId="17" fillId="0" borderId="117" xfId="0" applyFont="1" applyBorder="1" applyAlignment="1">
      <alignment horizontal="center" vertical="center"/>
    </xf>
    <xf numFmtId="190" fontId="17" fillId="0" borderId="17" xfId="0" applyNumberFormat="1" applyFont="1" applyBorder="1" applyAlignment="1">
      <alignment horizontal="center" vertical="center"/>
    </xf>
    <xf numFmtId="0" fontId="17" fillId="0" borderId="27" xfId="0" applyFont="1" applyBorder="1" applyAlignment="1">
      <alignment horizontal="left" vertical="center" shrinkToFit="1"/>
    </xf>
    <xf numFmtId="198" fontId="17" fillId="0" borderId="97" xfId="0" applyNumberFormat="1" applyFont="1" applyBorder="1">
      <alignment vertical="center"/>
    </xf>
    <xf numFmtId="198" fontId="17" fillId="0" borderId="17" xfId="0" applyNumberFormat="1" applyFont="1" applyBorder="1">
      <alignment vertical="center"/>
    </xf>
    <xf numFmtId="0" fontId="17" fillId="0" borderId="17" xfId="0" applyFont="1" applyBorder="1" applyAlignment="1">
      <alignment horizontal="distributed" vertical="center"/>
    </xf>
    <xf numFmtId="0" fontId="17" fillId="0" borderId="33" xfId="0" applyFont="1" applyBorder="1" applyAlignment="1">
      <alignment horizontal="distributed" vertical="center"/>
    </xf>
    <xf numFmtId="0" fontId="17" fillId="0" borderId="112" xfId="0" applyFont="1" applyBorder="1" applyAlignment="1">
      <alignment horizontal="center" vertical="center"/>
    </xf>
    <xf numFmtId="0" fontId="1" fillId="0" borderId="0" xfId="0" applyFont="1" applyAlignment="1">
      <alignment horizontal="left" vertical="top" wrapText="1"/>
    </xf>
    <xf numFmtId="0" fontId="1" fillId="0" borderId="37" xfId="0" applyFont="1" applyBorder="1" applyAlignment="1">
      <alignment horizontal="center" vertical="center"/>
    </xf>
    <xf numFmtId="0" fontId="1" fillId="0" borderId="98" xfId="0" applyFont="1" applyBorder="1" applyAlignment="1">
      <alignment horizontal="center" vertical="center"/>
    </xf>
    <xf numFmtId="0" fontId="1" fillId="0" borderId="14" xfId="0" applyFont="1" applyBorder="1" applyAlignment="1">
      <alignment horizontal="center" vertical="center"/>
    </xf>
    <xf numFmtId="0" fontId="1" fillId="0" borderId="99" xfId="0" applyFont="1" applyBorder="1" applyAlignment="1">
      <alignment horizontal="center" vertical="center"/>
    </xf>
    <xf numFmtId="0" fontId="1" fillId="0" borderId="13" xfId="0" applyFont="1" applyBorder="1" applyAlignment="1">
      <alignment horizontal="center" vertical="center"/>
    </xf>
    <xf numFmtId="0" fontId="1" fillId="0" borderId="102" xfId="0" applyFont="1" applyBorder="1" applyAlignment="1">
      <alignment horizontal="center" vertical="center"/>
    </xf>
    <xf numFmtId="0" fontId="1" fillId="0" borderId="14" xfId="0" applyFont="1" applyBorder="1" applyAlignment="1">
      <alignment horizontal="center" vertical="center" wrapText="1"/>
    </xf>
    <xf numFmtId="0" fontId="1" fillId="0" borderId="99" xfId="0" applyFont="1" applyBorder="1" applyAlignment="1">
      <alignment horizontal="center" vertical="center" wrapText="1"/>
    </xf>
    <xf numFmtId="0" fontId="1" fillId="2" borderId="90" xfId="0" applyFont="1" applyFill="1" applyBorder="1" applyAlignment="1">
      <alignment horizontal="center" vertical="center"/>
    </xf>
    <xf numFmtId="0" fontId="1" fillId="2" borderId="117" xfId="0" applyFont="1" applyFill="1" applyBorder="1" applyAlignment="1">
      <alignment horizontal="center" vertical="center"/>
    </xf>
    <xf numFmtId="0" fontId="1" fillId="0" borderId="124" xfId="0" applyFont="1" applyBorder="1" applyAlignment="1">
      <alignment horizontal="center" vertical="center"/>
    </xf>
    <xf numFmtId="0" fontId="1" fillId="0" borderId="17" xfId="0" applyFont="1" applyBorder="1" applyAlignment="1">
      <alignment horizontal="center" vertical="center"/>
    </xf>
    <xf numFmtId="0" fontId="1" fillId="0" borderId="33" xfId="0" applyFont="1" applyBorder="1" applyAlignment="1">
      <alignment horizontal="center" vertical="center"/>
    </xf>
    <xf numFmtId="0" fontId="1" fillId="0" borderId="140" xfId="0" applyFont="1" applyBorder="1" applyAlignment="1">
      <alignment horizontal="center" vertical="center"/>
    </xf>
    <xf numFmtId="0" fontId="1" fillId="0" borderId="0" xfId="0" applyFont="1" applyBorder="1" applyAlignment="1">
      <alignment horizontal="center" vertical="center"/>
    </xf>
    <xf numFmtId="0" fontId="1" fillId="0" borderId="162" xfId="0" applyFont="1" applyBorder="1" applyAlignment="1">
      <alignment horizontal="center" vertical="center"/>
    </xf>
    <xf numFmtId="176" fontId="1" fillId="0" borderId="97" xfId="0" applyNumberFormat="1" applyFont="1" applyBorder="1" applyAlignment="1">
      <alignment horizontal="right" vertical="center"/>
    </xf>
    <xf numFmtId="176" fontId="1" fillId="0" borderId="17" xfId="0" applyNumberFormat="1" applyFont="1" applyBorder="1" applyAlignment="1">
      <alignment horizontal="right" vertical="center"/>
    </xf>
    <xf numFmtId="176" fontId="1" fillId="0" borderId="146" xfId="0" applyNumberFormat="1" applyFont="1" applyBorder="1" applyAlignment="1">
      <alignment horizontal="right" vertical="center"/>
    </xf>
    <xf numFmtId="176" fontId="1" fillId="0" borderId="0" xfId="0" applyNumberFormat="1" applyFont="1" applyBorder="1" applyAlignment="1">
      <alignment horizontal="right" vertical="center"/>
    </xf>
    <xf numFmtId="0" fontId="1" fillId="0" borderId="86" xfId="0" applyFont="1" applyBorder="1" applyAlignment="1">
      <alignment horizontal="center" vertical="center"/>
    </xf>
    <xf numFmtId="0" fontId="1" fillId="0" borderId="88" xfId="0" applyFont="1" applyBorder="1" applyAlignment="1">
      <alignment horizontal="center" vertical="center"/>
    </xf>
    <xf numFmtId="0" fontId="1" fillId="0" borderId="156" xfId="0" applyFont="1" applyBorder="1" applyAlignment="1">
      <alignment horizontal="center" vertical="center"/>
    </xf>
    <xf numFmtId="176" fontId="1" fillId="0" borderId="90" xfId="0" applyNumberFormat="1" applyFont="1" applyBorder="1" applyAlignment="1">
      <alignment horizontal="right" vertical="center"/>
    </xf>
    <xf numFmtId="176" fontId="1" fillId="0" borderId="88" xfId="0" applyNumberFormat="1" applyFont="1" applyBorder="1" applyAlignment="1">
      <alignment horizontal="right" vertical="center"/>
    </xf>
    <xf numFmtId="0" fontId="1" fillId="0" borderId="139" xfId="0" applyFont="1" applyBorder="1" applyAlignment="1">
      <alignment horizontal="center" vertical="center"/>
    </xf>
    <xf numFmtId="0" fontId="1" fillId="0" borderId="165" xfId="0" applyFont="1" applyBorder="1" applyAlignment="1">
      <alignment horizontal="center" vertical="center"/>
    </xf>
    <xf numFmtId="0" fontId="1" fillId="0" borderId="176" xfId="0" applyFont="1" applyBorder="1" applyAlignment="1">
      <alignment horizontal="center" vertical="center"/>
    </xf>
    <xf numFmtId="0" fontId="1" fillId="2" borderId="121" xfId="0" applyFont="1" applyFill="1" applyBorder="1" applyAlignment="1">
      <alignment horizontal="center" vertical="center"/>
    </xf>
    <xf numFmtId="0" fontId="1" fillId="2" borderId="146" xfId="0" applyFont="1" applyFill="1" applyBorder="1" applyAlignment="1">
      <alignment horizontal="center" vertical="center"/>
    </xf>
    <xf numFmtId="0" fontId="1" fillId="2" borderId="113" xfId="0" applyFont="1" applyFill="1" applyBorder="1" applyAlignment="1">
      <alignment horizontal="center" vertical="center"/>
    </xf>
    <xf numFmtId="0" fontId="1" fillId="0" borderId="90" xfId="0" applyFont="1" applyBorder="1" applyAlignment="1">
      <alignment horizontal="center" vertical="center" wrapText="1"/>
    </xf>
    <xf numFmtId="0" fontId="1" fillId="0" borderId="117" xfId="0" applyFont="1" applyBorder="1" applyAlignment="1">
      <alignment horizontal="center" vertical="center"/>
    </xf>
    <xf numFmtId="0" fontId="1" fillId="0" borderId="126" xfId="0" applyFont="1" applyBorder="1" applyAlignment="1">
      <alignment horizontal="center" vertical="center"/>
    </xf>
    <xf numFmtId="0" fontId="1" fillId="0" borderId="85" xfId="0" applyFont="1" applyBorder="1" applyAlignment="1">
      <alignment horizontal="center" vertical="center"/>
    </xf>
    <xf numFmtId="0" fontId="1" fillId="0" borderId="122" xfId="0" applyFont="1" applyBorder="1" applyAlignment="1">
      <alignment horizontal="center" vertical="center"/>
    </xf>
    <xf numFmtId="0" fontId="1" fillId="0" borderId="16" xfId="0" applyFont="1" applyBorder="1" applyAlignment="1">
      <alignment horizontal="center" vertical="center"/>
    </xf>
    <xf numFmtId="0" fontId="1" fillId="0" borderId="114" xfId="0" applyFont="1" applyBorder="1" applyAlignment="1">
      <alignment horizontal="center" vertical="center"/>
    </xf>
    <xf numFmtId="0" fontId="1" fillId="0" borderId="115" xfId="0" applyFont="1" applyBorder="1" applyAlignment="1">
      <alignment horizontal="center" vertical="center"/>
    </xf>
    <xf numFmtId="0" fontId="1" fillId="0" borderId="132" xfId="0" applyFont="1" applyBorder="1" applyAlignment="1">
      <alignment horizontal="center" vertical="center"/>
    </xf>
    <xf numFmtId="0" fontId="1" fillId="0" borderId="172" xfId="0" applyFont="1" applyBorder="1" applyAlignment="1">
      <alignment horizontal="center" vertical="center" wrapText="1"/>
    </xf>
    <xf numFmtId="0" fontId="1" fillId="0" borderId="173" xfId="0" applyFont="1" applyBorder="1" applyAlignment="1">
      <alignment horizontal="center" vertical="center" wrapText="1"/>
    </xf>
    <xf numFmtId="0" fontId="1" fillId="0" borderId="171" xfId="0" applyFont="1" applyBorder="1" applyAlignment="1">
      <alignment horizontal="center" vertical="center" wrapText="1"/>
    </xf>
    <xf numFmtId="0" fontId="1" fillId="0" borderId="88" xfId="0" applyFont="1" applyBorder="1" applyAlignment="1">
      <alignment horizontal="center" vertical="center" shrinkToFit="1"/>
    </xf>
    <xf numFmtId="0" fontId="1" fillId="0" borderId="156" xfId="0" applyFont="1" applyBorder="1" applyAlignment="1">
      <alignment horizontal="center" vertical="center" shrinkToFit="1"/>
    </xf>
    <xf numFmtId="0" fontId="1" fillId="0" borderId="126" xfId="0" applyFont="1" applyBorder="1" applyAlignment="1">
      <alignment horizontal="center" vertical="center" wrapText="1"/>
    </xf>
    <xf numFmtId="0" fontId="1" fillId="0" borderId="85" xfId="0" applyFont="1" applyBorder="1" applyAlignment="1">
      <alignment horizontal="center" vertical="center" wrapText="1"/>
    </xf>
    <xf numFmtId="0" fontId="1" fillId="0" borderId="122"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62" xfId="0" applyFont="1" applyBorder="1" applyAlignment="1">
      <alignment horizontal="center" vertical="center" wrapText="1"/>
    </xf>
    <xf numFmtId="0" fontId="1" fillId="0" borderId="114" xfId="0" applyFont="1" applyBorder="1" applyAlignment="1">
      <alignment horizontal="center" vertical="center" wrapText="1"/>
    </xf>
    <xf numFmtId="0" fontId="1" fillId="0" borderId="115" xfId="0" applyFont="1" applyBorder="1" applyAlignment="1">
      <alignment horizontal="center" vertical="center" wrapText="1"/>
    </xf>
    <xf numFmtId="0" fontId="1" fillId="0" borderId="132" xfId="0" applyFont="1" applyBorder="1" applyAlignment="1">
      <alignment horizontal="center" vertical="center" wrapText="1"/>
    </xf>
    <xf numFmtId="0" fontId="1" fillId="0" borderId="90" xfId="0" applyFont="1" applyBorder="1" applyAlignment="1">
      <alignment horizontal="center" vertical="center"/>
    </xf>
    <xf numFmtId="0" fontId="1" fillId="0" borderId="113" xfId="0" applyFont="1" applyBorder="1" applyAlignment="1">
      <alignment horizontal="center" vertical="center"/>
    </xf>
    <xf numFmtId="0" fontId="1" fillId="0" borderId="100" xfId="0" applyFont="1" applyBorder="1" applyAlignment="1">
      <alignment horizontal="center" vertical="center"/>
    </xf>
    <xf numFmtId="0" fontId="1" fillId="0" borderId="175" xfId="0" applyFont="1" applyBorder="1" applyAlignment="1">
      <alignment horizontal="center" vertical="center"/>
    </xf>
    <xf numFmtId="0" fontId="1" fillId="0" borderId="121" xfId="0" applyFont="1" applyBorder="1" applyAlignment="1">
      <alignment horizontal="center" vertical="center"/>
    </xf>
    <xf numFmtId="0" fontId="1" fillId="0" borderId="146" xfId="0" applyFont="1" applyBorder="1" applyAlignment="1">
      <alignment horizontal="center" vertical="center"/>
    </xf>
    <xf numFmtId="0" fontId="1" fillId="0" borderId="156" xfId="0" applyFont="1" applyBorder="1" applyAlignment="1">
      <alignment horizontal="center" vertical="center" wrapText="1"/>
    </xf>
    <xf numFmtId="0" fontId="6" fillId="0" borderId="119" xfId="0" applyFont="1" applyBorder="1" applyAlignment="1">
      <alignment horizontal="center" vertical="center" shrinkToFit="1"/>
    </xf>
    <xf numFmtId="0" fontId="1" fillId="2" borderId="162" xfId="0" applyFont="1" applyFill="1" applyBorder="1" applyAlignment="1">
      <alignment horizontal="center" vertical="center"/>
    </xf>
    <xf numFmtId="0" fontId="6" fillId="0" borderId="90" xfId="0" applyFont="1" applyBorder="1" applyAlignment="1">
      <alignment horizontal="center" vertical="center" shrinkToFit="1"/>
    </xf>
    <xf numFmtId="0" fontId="6" fillId="0" borderId="156" xfId="0" applyFont="1" applyBorder="1" applyAlignment="1">
      <alignment horizontal="center" vertical="center" shrinkToFit="1"/>
    </xf>
    <xf numFmtId="0" fontId="1" fillId="0" borderId="0" xfId="0" applyFont="1" applyAlignment="1">
      <alignment horizontal="center" vertical="top"/>
    </xf>
    <xf numFmtId="179" fontId="17" fillId="0" borderId="16" xfId="0" applyNumberFormat="1" applyFont="1" applyBorder="1" applyAlignment="1">
      <alignment horizontal="center" vertical="center"/>
    </xf>
    <xf numFmtId="179" fontId="17" fillId="0" borderId="0" xfId="0" applyNumberFormat="1" applyFont="1" applyBorder="1" applyAlignment="1">
      <alignment horizontal="center" vertical="center"/>
    </xf>
    <xf numFmtId="179" fontId="17" fillId="0" borderId="11" xfId="0" applyNumberFormat="1" applyFont="1" applyBorder="1" applyAlignment="1">
      <alignment horizontal="center" vertical="center"/>
    </xf>
    <xf numFmtId="0" fontId="17" fillId="0" borderId="32" xfId="0" applyFont="1" applyBorder="1" applyAlignment="1">
      <alignment horizontal="center" vertical="center"/>
    </xf>
    <xf numFmtId="0" fontId="17" fillId="0" borderId="17" xfId="0" applyFont="1" applyBorder="1" applyAlignment="1">
      <alignment horizontal="center" vertical="center"/>
    </xf>
    <xf numFmtId="0" fontId="17" fillId="0" borderId="33" xfId="0" applyFont="1" applyBorder="1" applyAlignment="1">
      <alignment horizontal="center" vertical="center"/>
    </xf>
    <xf numFmtId="0" fontId="1" fillId="0" borderId="127" xfId="0" applyFont="1" applyBorder="1" applyAlignment="1">
      <alignment horizontal="center" vertical="center"/>
    </xf>
    <xf numFmtId="0" fontId="1" fillId="0" borderId="61" xfId="0" applyFont="1" applyBorder="1" applyAlignment="1">
      <alignment horizontal="center" vertical="center"/>
    </xf>
    <xf numFmtId="0" fontId="1" fillId="0" borderId="128" xfId="0" applyFont="1" applyBorder="1" applyAlignment="1">
      <alignment horizontal="center" vertical="center"/>
    </xf>
    <xf numFmtId="0" fontId="1" fillId="0" borderId="0" xfId="0" applyFont="1" applyAlignment="1">
      <alignment horizontal="right"/>
    </xf>
    <xf numFmtId="0" fontId="6" fillId="0" borderId="146" xfId="0" applyFont="1" applyBorder="1" applyAlignment="1">
      <alignment horizontal="center" vertical="center" shrinkToFit="1"/>
    </xf>
    <xf numFmtId="0" fontId="6" fillId="0" borderId="162" xfId="0" applyFont="1" applyBorder="1" applyAlignment="1">
      <alignment horizontal="center" vertical="center" shrinkToFit="1"/>
    </xf>
    <xf numFmtId="179" fontId="17" fillId="0" borderId="32" xfId="0" applyNumberFormat="1" applyFont="1" applyBorder="1" applyAlignment="1">
      <alignment horizontal="center" vertical="center"/>
    </xf>
    <xf numFmtId="179" fontId="17" fillId="0" borderId="17" xfId="0" applyNumberFormat="1" applyFont="1" applyBorder="1" applyAlignment="1">
      <alignment horizontal="center" vertical="center"/>
    </xf>
    <xf numFmtId="179" fontId="17" fillId="0" borderId="33" xfId="0" applyNumberFormat="1" applyFont="1" applyBorder="1" applyAlignment="1">
      <alignment horizontal="center" vertical="center"/>
    </xf>
    <xf numFmtId="0" fontId="1" fillId="0" borderId="11" xfId="0" applyFont="1" applyBorder="1" applyAlignment="1">
      <alignment horizontal="center" vertical="center"/>
    </xf>
    <xf numFmtId="179" fontId="1" fillId="0" borderId="16" xfId="0" applyNumberFormat="1" applyFont="1" applyBorder="1" applyAlignment="1">
      <alignment horizontal="center" vertical="center"/>
    </xf>
    <xf numFmtId="179" fontId="1" fillId="0" borderId="0" xfId="0" applyNumberFormat="1" applyFont="1" applyBorder="1" applyAlignment="1">
      <alignment horizontal="center" vertical="center"/>
    </xf>
    <xf numFmtId="179" fontId="1" fillId="0" borderId="11" xfId="0" applyNumberFormat="1" applyFont="1" applyBorder="1" applyAlignment="1">
      <alignment horizontal="center" vertical="center"/>
    </xf>
    <xf numFmtId="0" fontId="1" fillId="0" borderId="129" xfId="0" applyFont="1" applyBorder="1" applyAlignment="1">
      <alignment horizontal="center" vertical="center"/>
    </xf>
    <xf numFmtId="0" fontId="1" fillId="0" borderId="121" xfId="0" applyFont="1" applyBorder="1" applyAlignment="1">
      <alignment horizontal="center"/>
    </xf>
    <xf numFmtId="0" fontId="1" fillId="0" borderId="130" xfId="0" applyFont="1" applyBorder="1" applyAlignment="1">
      <alignment horizontal="center"/>
    </xf>
    <xf numFmtId="0" fontId="1" fillId="0" borderId="0" xfId="0" applyFont="1" applyAlignment="1">
      <alignment horizontal="center"/>
    </xf>
    <xf numFmtId="203" fontId="1" fillId="0" borderId="88" xfId="0" applyNumberFormat="1" applyFont="1" applyBorder="1" applyAlignment="1">
      <alignment horizontal="right" vertical="center"/>
    </xf>
    <xf numFmtId="0" fontId="1" fillId="0" borderId="93" xfId="0" applyFont="1" applyBorder="1" applyAlignment="1">
      <alignment horizontal="center" vertical="center"/>
    </xf>
    <xf numFmtId="0" fontId="1" fillId="0" borderId="122" xfId="0" applyFont="1" applyBorder="1" applyAlignment="1">
      <alignment horizontal="center"/>
    </xf>
    <xf numFmtId="0" fontId="1" fillId="0" borderId="125" xfId="0" applyFont="1" applyBorder="1" applyAlignment="1">
      <alignment horizontal="center" vertical="center"/>
    </xf>
    <xf numFmtId="0" fontId="1" fillId="0" borderId="123" xfId="0" applyFont="1" applyBorder="1" applyAlignment="1">
      <alignment horizontal="center" vertical="center"/>
    </xf>
    <xf numFmtId="0" fontId="1" fillId="0" borderId="131" xfId="0" applyFont="1" applyBorder="1" applyAlignment="1">
      <alignment horizontal="center" vertical="center"/>
    </xf>
    <xf numFmtId="203" fontId="1" fillId="0" borderId="33" xfId="0" applyNumberFormat="1" applyFont="1" applyBorder="1" applyAlignment="1">
      <alignment horizontal="right" vertical="center"/>
    </xf>
    <xf numFmtId="203" fontId="1" fillId="0" borderId="38" xfId="0" applyNumberFormat="1" applyFont="1" applyBorder="1" applyAlignment="1">
      <alignment horizontal="right" vertical="center"/>
    </xf>
    <xf numFmtId="203" fontId="1" fillId="0" borderId="17" xfId="0" applyNumberFormat="1" applyFont="1" applyBorder="1" applyAlignment="1">
      <alignment horizontal="right" vertical="center"/>
    </xf>
    <xf numFmtId="0" fontId="17" fillId="0" borderId="89" xfId="0" applyFont="1" applyBorder="1" applyAlignment="1">
      <alignment horizontal="center" vertical="center"/>
    </xf>
    <xf numFmtId="203" fontId="1" fillId="0" borderId="0" xfId="0" applyNumberFormat="1" applyFont="1" applyAlignment="1">
      <alignment horizontal="right" vertical="center"/>
    </xf>
    <xf numFmtId="203" fontId="1" fillId="0" borderId="5" xfId="0" applyNumberFormat="1" applyFont="1" applyBorder="1">
      <alignment vertical="center"/>
    </xf>
    <xf numFmtId="203" fontId="1" fillId="0" borderId="89" xfId="0" applyNumberFormat="1" applyFont="1" applyBorder="1" applyAlignment="1">
      <alignment horizontal="right" vertical="center"/>
    </xf>
    <xf numFmtId="203" fontId="1" fillId="0" borderId="31" xfId="0" applyNumberFormat="1" applyFont="1" applyBorder="1" applyAlignment="1">
      <alignment horizontal="right" vertical="center"/>
    </xf>
    <xf numFmtId="203" fontId="1" fillId="0" borderId="97" xfId="0" applyNumberFormat="1" applyFont="1" applyBorder="1" applyAlignment="1">
      <alignment horizontal="right" vertical="center"/>
    </xf>
    <xf numFmtId="203" fontId="1" fillId="0" borderId="107" xfId="0" applyNumberFormat="1" applyFont="1" applyBorder="1" applyAlignment="1">
      <alignment horizontal="right" vertical="center"/>
    </xf>
    <xf numFmtId="0" fontId="17" fillId="0" borderId="86" xfId="0" applyFont="1" applyBorder="1" applyAlignment="1">
      <alignment horizontal="center" vertical="center"/>
    </xf>
    <xf numFmtId="0" fontId="1" fillId="0" borderId="87" xfId="0" applyFont="1" applyBorder="1" applyAlignment="1">
      <alignment horizontal="center" vertical="center"/>
    </xf>
    <xf numFmtId="203" fontId="1" fillId="0" borderId="90" xfId="0" applyNumberFormat="1" applyFont="1" applyBorder="1" applyAlignment="1">
      <alignment horizontal="right" vertical="center"/>
    </xf>
    <xf numFmtId="203" fontId="1" fillId="0" borderId="5" xfId="0" applyNumberFormat="1" applyFont="1" applyBorder="1" applyAlignment="1">
      <alignment horizontal="right" vertical="center"/>
    </xf>
    <xf numFmtId="0" fontId="1" fillId="0" borderId="0" xfId="0" applyFont="1" applyAlignment="1">
      <alignment horizontal="center" vertical="center"/>
    </xf>
    <xf numFmtId="0" fontId="1" fillId="0" borderId="89" xfId="0" applyFont="1" applyBorder="1" applyAlignment="1">
      <alignment horizontal="center" vertical="center"/>
    </xf>
    <xf numFmtId="0" fontId="1" fillId="0" borderId="15" xfId="0" applyFont="1" applyBorder="1" applyAlignment="1">
      <alignment horizontal="center" vertical="center"/>
    </xf>
    <xf numFmtId="0" fontId="1" fillId="0" borderId="0" xfId="0" applyFont="1" applyAlignment="1">
      <alignment horizontal="right" vertical="top" indent="1"/>
    </xf>
    <xf numFmtId="0" fontId="1" fillId="0" borderId="0" xfId="0" applyFont="1" applyAlignment="1">
      <alignment horizontal="right" vertical="top"/>
    </xf>
    <xf numFmtId="0" fontId="1" fillId="0" borderId="0" xfId="0" applyFont="1" applyAlignment="1">
      <alignment horizontal="right" indent="1"/>
    </xf>
    <xf numFmtId="214" fontId="17" fillId="0" borderId="17" xfId="0" applyNumberFormat="1" applyFont="1" applyBorder="1">
      <alignment vertical="center"/>
    </xf>
    <xf numFmtId="0" fontId="17" fillId="0" borderId="121" xfId="0" applyFont="1" applyBorder="1" applyAlignment="1">
      <alignment horizontal="center" vertical="center"/>
    </xf>
    <xf numFmtId="0" fontId="17" fillId="0" borderId="6" xfId="0" applyFont="1" applyBorder="1" applyAlignment="1">
      <alignment horizontal="center" vertical="center"/>
    </xf>
    <xf numFmtId="177" fontId="17" fillId="0" borderId="33" xfId="0" applyNumberFormat="1" applyFont="1" applyBorder="1">
      <alignment vertical="center"/>
    </xf>
    <xf numFmtId="177" fontId="17" fillId="0" borderId="38" xfId="0" applyNumberFormat="1" applyFont="1" applyBorder="1">
      <alignment vertical="center"/>
    </xf>
    <xf numFmtId="177" fontId="17" fillId="0" borderId="17" xfId="0" applyNumberFormat="1" applyFont="1" applyBorder="1">
      <alignment vertical="center"/>
    </xf>
    <xf numFmtId="214" fontId="17" fillId="0" borderId="0" xfId="0" applyNumberFormat="1" applyFont="1">
      <alignment vertical="center"/>
    </xf>
    <xf numFmtId="177" fontId="17" fillId="0" borderId="89" xfId="0" applyNumberFormat="1" applyFont="1" applyBorder="1">
      <alignment vertical="center"/>
    </xf>
    <xf numFmtId="177" fontId="17" fillId="0" borderId="31" xfId="0" applyNumberFormat="1" applyFont="1" applyBorder="1">
      <alignment vertical="center"/>
    </xf>
    <xf numFmtId="177" fontId="17" fillId="0" borderId="0" xfId="0" applyNumberFormat="1" applyFont="1">
      <alignment vertical="center"/>
    </xf>
    <xf numFmtId="0" fontId="17" fillId="0" borderId="99" xfId="0" applyFont="1" applyBorder="1" applyAlignment="1">
      <alignment horizontal="center" vertical="center"/>
    </xf>
    <xf numFmtId="0" fontId="17" fillId="0" borderId="85" xfId="0" applyFont="1" applyBorder="1" applyAlignment="1">
      <alignment horizontal="center" vertical="center"/>
    </xf>
    <xf numFmtId="0" fontId="17" fillId="0" borderId="111" xfId="0" applyFont="1" applyBorder="1" applyAlignment="1">
      <alignment horizontal="distributed" vertical="center"/>
    </xf>
    <xf numFmtId="0" fontId="17" fillId="0" borderId="119" xfId="0" applyFont="1" applyBorder="1" applyAlignment="1">
      <alignment horizontal="distributed" vertical="center"/>
    </xf>
    <xf numFmtId="0" fontId="17" fillId="0" borderId="14" xfId="0" applyFont="1" applyBorder="1" applyAlignment="1">
      <alignment horizontal="center" vertical="center"/>
    </xf>
    <xf numFmtId="0" fontId="17" fillId="0" borderId="0" xfId="0" applyFont="1" applyAlignment="1">
      <alignment horizontal="left" vertical="top" wrapText="1" indent="1" shrinkToFit="1"/>
    </xf>
    <xf numFmtId="0" fontId="17" fillId="0" borderId="44" xfId="0" applyFont="1" applyBorder="1" applyAlignment="1">
      <alignment horizontal="center" vertical="center"/>
    </xf>
    <xf numFmtId="0" fontId="17" fillId="0" borderId="5" xfId="0" applyFont="1" applyBorder="1" applyAlignment="1">
      <alignment horizontal="center" vertical="center"/>
    </xf>
    <xf numFmtId="0" fontId="17" fillId="0" borderId="117" xfId="0" applyFont="1" applyBorder="1">
      <alignment vertical="center"/>
    </xf>
    <xf numFmtId="0" fontId="17" fillId="0" borderId="116" xfId="0" applyFont="1" applyBorder="1">
      <alignment vertical="center"/>
    </xf>
    <xf numFmtId="0" fontId="17" fillId="0" borderId="23" xfId="0" applyFont="1" applyBorder="1" applyAlignment="1">
      <alignment horizontal="left" vertical="center"/>
    </xf>
    <xf numFmtId="0" fontId="17" fillId="0" borderId="27" xfId="0" applyFont="1" applyBorder="1" applyAlignment="1">
      <alignment horizontal="left" vertical="center"/>
    </xf>
    <xf numFmtId="0" fontId="17" fillId="0" borderId="113" xfId="0" applyFont="1" applyBorder="1" applyAlignment="1">
      <alignment horizontal="left" vertical="center"/>
    </xf>
    <xf numFmtId="0" fontId="17" fillId="0" borderId="115" xfId="0" applyFont="1" applyBorder="1" applyAlignment="1">
      <alignment horizontal="left" vertical="center"/>
    </xf>
    <xf numFmtId="214" fontId="17" fillId="0" borderId="88" xfId="0" applyNumberFormat="1" applyFont="1" applyBorder="1">
      <alignment vertical="center"/>
    </xf>
    <xf numFmtId="0" fontId="17" fillId="0" borderId="28" xfId="0" applyFont="1" applyBorder="1" applyAlignment="1">
      <alignment horizontal="center" vertical="center"/>
    </xf>
    <xf numFmtId="0" fontId="17" fillId="0" borderId="24" xfId="0" applyFont="1" applyBorder="1" applyAlignment="1">
      <alignment horizontal="center" vertical="center"/>
    </xf>
    <xf numFmtId="177" fontId="17" fillId="0" borderId="88" xfId="0" applyNumberFormat="1" applyFont="1" applyBorder="1">
      <alignment vertical="center"/>
    </xf>
    <xf numFmtId="0" fontId="17" fillId="2" borderId="86" xfId="0" applyFont="1" applyFill="1" applyBorder="1" applyAlignment="1">
      <alignment horizontal="distributed" vertical="center"/>
    </xf>
    <xf numFmtId="0" fontId="17" fillId="2" borderId="156" xfId="0" applyFont="1" applyFill="1" applyBorder="1" applyAlignment="1">
      <alignment horizontal="distributed" vertical="center"/>
    </xf>
    <xf numFmtId="0" fontId="17" fillId="2" borderId="178" xfId="0" applyFont="1" applyFill="1" applyBorder="1" applyAlignment="1">
      <alignment horizontal="center" vertical="center"/>
    </xf>
    <xf numFmtId="0" fontId="17" fillId="2" borderId="138" xfId="0" applyFont="1" applyFill="1" applyBorder="1" applyAlignment="1">
      <alignment horizontal="center" vertical="center"/>
    </xf>
    <xf numFmtId="0" fontId="17" fillId="2" borderId="154" xfId="0" applyFont="1" applyFill="1" applyBorder="1" applyAlignment="1">
      <alignment horizontal="center" vertical="center"/>
    </xf>
    <xf numFmtId="0" fontId="17" fillId="2" borderId="135" xfId="0" applyFont="1" applyFill="1" applyBorder="1" applyAlignment="1">
      <alignment horizontal="center" vertical="center"/>
    </xf>
    <xf numFmtId="0" fontId="17" fillId="2" borderId="90" xfId="0" applyFont="1" applyFill="1" applyBorder="1" applyAlignment="1">
      <alignment horizontal="distributed" vertical="center" indent="7"/>
    </xf>
    <xf numFmtId="0" fontId="17" fillId="2" borderId="88" xfId="0" applyFont="1" applyFill="1" applyBorder="1" applyAlignment="1">
      <alignment horizontal="distributed" vertical="center" indent="7"/>
    </xf>
    <xf numFmtId="0" fontId="17" fillId="2" borderId="156" xfId="0" applyFont="1" applyFill="1" applyBorder="1" applyAlignment="1">
      <alignment horizontal="distributed" vertical="center" indent="7"/>
    </xf>
    <xf numFmtId="0" fontId="17" fillId="2" borderId="90" xfId="0" applyFont="1" applyFill="1" applyBorder="1" applyAlignment="1">
      <alignment horizontal="distributed" vertical="center" indent="16"/>
    </xf>
    <xf numFmtId="0" fontId="17" fillId="2" borderId="88" xfId="0" applyFont="1" applyFill="1" applyBorder="1" applyAlignment="1">
      <alignment horizontal="distributed" vertical="center" indent="16"/>
    </xf>
    <xf numFmtId="0" fontId="17" fillId="2" borderId="109" xfId="0" applyFont="1" applyFill="1" applyBorder="1" applyAlignment="1">
      <alignment horizontal="distributed" vertical="center" indent="16"/>
    </xf>
    <xf numFmtId="0" fontId="17" fillId="0" borderId="0" xfId="0" applyFont="1" applyAlignment="1">
      <alignment vertical="top" wrapText="1" shrinkToFit="1"/>
    </xf>
    <xf numFmtId="0" fontId="3" fillId="0" borderId="179" xfId="0" applyFont="1" applyBorder="1" applyAlignment="1">
      <alignment horizontal="center" vertical="center" wrapText="1" shrinkToFit="1"/>
    </xf>
    <xf numFmtId="0" fontId="3" fillId="0" borderId="24" xfId="0" applyFont="1" applyBorder="1" applyAlignment="1">
      <alignment horizontal="center" vertical="center" wrapText="1" shrinkToFit="1"/>
    </xf>
    <xf numFmtId="0" fontId="3" fillId="0" borderId="116" xfId="0" applyFont="1" applyBorder="1" applyAlignment="1">
      <alignment horizontal="center" vertical="center" wrapText="1" shrinkToFit="1"/>
    </xf>
    <xf numFmtId="0" fontId="1" fillId="0" borderId="0" xfId="0" applyFont="1" applyBorder="1" applyAlignment="1">
      <alignment horizontal="distributed" vertical="center" indent="1"/>
    </xf>
    <xf numFmtId="0" fontId="1" fillId="0" borderId="162" xfId="0" applyFont="1" applyBorder="1" applyAlignment="1">
      <alignment horizontal="distributed" vertical="center" indent="1"/>
    </xf>
    <xf numFmtId="0" fontId="1" fillId="2" borderId="86" xfId="0" applyFont="1" applyFill="1" applyBorder="1" applyAlignment="1">
      <alignment horizontal="distributed" vertical="center" indent="1"/>
    </xf>
    <xf numFmtId="0" fontId="1" fillId="2" borderId="88" xfId="0" applyFont="1" applyFill="1" applyBorder="1" applyAlignment="1">
      <alignment horizontal="distributed" vertical="center" indent="1"/>
    </xf>
    <xf numFmtId="0" fontId="1" fillId="2" borderId="16" xfId="0" applyFont="1" applyFill="1" applyBorder="1" applyAlignment="1">
      <alignment horizontal="distributed" vertical="center" indent="1"/>
    </xf>
    <xf numFmtId="0" fontId="1" fillId="2" borderId="0" xfId="0" applyFont="1" applyFill="1" applyBorder="1" applyAlignment="1">
      <alignment horizontal="distributed" vertical="center" indent="1"/>
    </xf>
    <xf numFmtId="0" fontId="1" fillId="0" borderId="16" xfId="0" applyFont="1" applyBorder="1" applyAlignment="1">
      <alignment horizontal="justify" vertical="center"/>
    </xf>
    <xf numFmtId="0" fontId="1" fillId="0" borderId="0" xfId="0" applyFont="1" applyBorder="1" applyAlignment="1">
      <alignment horizontal="justify" vertical="center"/>
    </xf>
    <xf numFmtId="0" fontId="1" fillId="0" borderId="146" xfId="0" applyFont="1" applyBorder="1" applyAlignment="1">
      <alignment horizontal="justify" vertical="center"/>
    </xf>
    <xf numFmtId="0" fontId="1" fillId="0" borderId="143" xfId="0" applyFont="1" applyBorder="1" applyAlignment="1">
      <alignment horizontal="center" vertical="center"/>
    </xf>
    <xf numFmtId="0" fontId="1" fillId="0" borderId="144" xfId="0" applyFont="1" applyBorder="1" applyAlignment="1">
      <alignment horizontal="center" vertical="center"/>
    </xf>
    <xf numFmtId="0" fontId="1" fillId="0" borderId="145" xfId="0" applyFont="1" applyBorder="1" applyAlignment="1">
      <alignment horizontal="center" vertical="center"/>
    </xf>
    <xf numFmtId="0" fontId="1" fillId="2" borderId="109" xfId="0" applyFont="1" applyFill="1" applyBorder="1" applyAlignment="1">
      <alignment horizontal="distributed" vertical="center" indent="1"/>
    </xf>
    <xf numFmtId="0" fontId="1" fillId="0" borderId="81" xfId="0" applyFont="1" applyBorder="1" applyAlignment="1">
      <alignment horizontal="distributed" vertical="center" indent="1"/>
    </xf>
    <xf numFmtId="0" fontId="1" fillId="0" borderId="180" xfId="0" applyFont="1" applyBorder="1" applyAlignment="1">
      <alignment horizontal="distributed" vertical="center" indent="1"/>
    </xf>
    <xf numFmtId="0" fontId="1" fillId="0" borderId="184" xfId="0" applyFont="1" applyBorder="1" applyAlignment="1">
      <alignment horizontal="distributed" vertical="center" wrapText="1" indent="1" shrinkToFit="1"/>
    </xf>
    <xf numFmtId="0" fontId="1" fillId="0" borderId="185" xfId="0" applyFont="1" applyBorder="1" applyAlignment="1">
      <alignment horizontal="distributed" vertical="center" indent="1" shrinkToFit="1"/>
    </xf>
    <xf numFmtId="0" fontId="1" fillId="0" borderId="17" xfId="0" applyFont="1" applyBorder="1" applyAlignment="1">
      <alignment horizontal="distributed" vertical="center" indent="1"/>
    </xf>
    <xf numFmtId="0" fontId="1" fillId="0" borderId="33" xfId="0" applyFont="1" applyBorder="1" applyAlignment="1">
      <alignment horizontal="distributed" vertical="center" indent="1"/>
    </xf>
    <xf numFmtId="0" fontId="29" fillId="0" borderId="0" xfId="6" applyFont="1" applyBorder="1" applyAlignment="1">
      <alignment horizontal="center" vertical="center"/>
    </xf>
    <xf numFmtId="0" fontId="1" fillId="0" borderId="0" xfId="6" applyFont="1" applyAlignment="1">
      <alignment horizontal="center" vertical="center"/>
    </xf>
    <xf numFmtId="217" fontId="1" fillId="0" borderId="0" xfId="0" applyNumberFormat="1" applyFont="1" applyFill="1" applyBorder="1" applyAlignment="1">
      <alignment vertical="center"/>
    </xf>
    <xf numFmtId="217" fontId="1" fillId="0" borderId="31" xfId="0" applyNumberFormat="1" applyFont="1" applyFill="1" applyBorder="1" applyAlignment="1">
      <alignment vertical="center"/>
    </xf>
  </cellXfs>
  <cellStyles count="8">
    <cellStyle name="パーセント" xfId="1" builtinId="5"/>
    <cellStyle name="桁区切り" xfId="7" builtinId="6"/>
    <cellStyle name="桁区切り 2" xfId="2" xr:uid="{00000000-0005-0000-0000-000002000000}"/>
    <cellStyle name="桁区切り_02_人口_15～" xfId="3" xr:uid="{00000000-0005-0000-0000-000003000000}"/>
    <cellStyle name="標準" xfId="0" builtinId="0"/>
    <cellStyle name="標準 2" xfId="4" xr:uid="{00000000-0005-0000-0000-000005000000}"/>
    <cellStyle name="標準 3" xfId="5" xr:uid="{00000000-0005-0000-0000-000006000000}"/>
    <cellStyle name="標準_02_人口_15～" xfId="6" xr:uid="{00000000-0005-0000-0000-000007000000}"/>
  </cellStyles>
  <dxfs count="42">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3B3B3"/>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579D1C"/>
      <rgbColor rgb="00003300"/>
      <rgbColor rgb="00333300"/>
      <rgbColor rgb="00993300"/>
      <rgbColor rgb="00993366"/>
      <rgbColor rgb="00333399"/>
      <rgbColor rgb="00333333"/>
    </indexedColors>
    <mruColors>
      <color rgb="FFF8F8F8"/>
      <color rgb="FFFFFF66"/>
      <color rgb="FF9292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630024961593019E-2"/>
          <c:y val="5.7639757647116541E-2"/>
          <c:w val="0.79265091863518555"/>
          <c:h val="0.77033492822966509"/>
        </c:manualLayout>
      </c:layout>
      <c:barChart>
        <c:barDir val="col"/>
        <c:grouping val="stacked"/>
        <c:varyColors val="0"/>
        <c:ser>
          <c:idx val="1"/>
          <c:order val="0"/>
          <c:tx>
            <c:strRef>
              <c:f>グラフ!$I$4</c:f>
              <c:strCache>
                <c:ptCount val="1"/>
                <c:pt idx="0">
                  <c:v>男</c:v>
                </c:pt>
              </c:strCache>
            </c:strRef>
          </c:tx>
          <c:spPr>
            <a:solidFill>
              <a:schemeClr val="bg1">
                <a:lumMod val="75000"/>
              </a:schemeClr>
            </a:solidFill>
            <a:ln w="12700">
              <a:solidFill>
                <a:srgbClr val="000000"/>
              </a:solidFill>
              <a:prstDash val="solid"/>
            </a:ln>
          </c:spPr>
          <c:invertIfNegative val="0"/>
          <c:dPt>
            <c:idx val="6"/>
            <c:invertIfNegative val="0"/>
            <c:bubble3D val="0"/>
            <c:spPr>
              <a:solidFill>
                <a:schemeClr val="bg1">
                  <a:lumMod val="75000"/>
                </a:schemeClr>
              </a:solidFill>
              <a:ln w="12700">
                <a:solidFill>
                  <a:sysClr val="windowText" lastClr="000000"/>
                </a:solidFill>
                <a:prstDash val="solid"/>
              </a:ln>
            </c:spPr>
            <c:extLst>
              <c:ext xmlns:c16="http://schemas.microsoft.com/office/drawing/2014/chart" uri="{C3380CC4-5D6E-409C-BE32-E72D297353CC}">
                <c16:uniqueId val="{00000001-91FA-4920-B965-49FA46AEF777}"/>
              </c:ext>
            </c:extLst>
          </c:dPt>
          <c:dLbls>
            <c:dLbl>
              <c:idx val="0"/>
              <c:layout>
                <c:manualLayout>
                  <c:x val="-1.7117765582605996E-17"/>
                  <c:y val="0.1180231559840066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04A-45EF-B692-F52AB65D4248}"/>
                </c:ext>
              </c:extLst>
            </c:dLbl>
            <c:dLbl>
              <c:idx val="1"/>
              <c:layout>
                <c:manualLayout>
                  <c:x val="-3.510444579852395E-3"/>
                  <c:y val="0.108732307994211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04A-45EF-B692-F52AB65D4248}"/>
                </c:ext>
              </c:extLst>
            </c:dLbl>
            <c:dLbl>
              <c:idx val="2"/>
              <c:layout>
                <c:manualLayout>
                  <c:x val="-3.510444579852395E-3"/>
                  <c:y val="0.1118200995903549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04A-45EF-B692-F52AB65D4248}"/>
                </c:ext>
              </c:extLst>
            </c:dLbl>
            <c:dLbl>
              <c:idx val="3"/>
              <c:layout>
                <c:manualLayout>
                  <c:x val="-7.02088915970479E-3"/>
                  <c:y val="0.1056170431967032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04A-45EF-B692-F52AB65D4248}"/>
                </c:ext>
              </c:extLst>
            </c:dLbl>
            <c:dLbl>
              <c:idx val="4"/>
              <c:layout>
                <c:manualLayout>
                  <c:x val="0"/>
                  <c:y val="0.102556724801923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04A-45EF-B692-F52AB65D4248}"/>
                </c:ext>
              </c:extLst>
            </c:dLbl>
            <c:dLbl>
              <c:idx val="5"/>
              <c:layout>
                <c:manualLayout>
                  <c:x val="-6.8471062330423982E-17"/>
                  <c:y val="0.102556724801923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04A-45EF-B692-F52AB65D4248}"/>
                </c:ext>
              </c:extLst>
            </c:dLbl>
            <c:dLbl>
              <c:idx val="6"/>
              <c:layout>
                <c:manualLayout>
                  <c:x val="0"/>
                  <c:y val="8.98209335982534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1FA-4920-B965-49FA46AEF777}"/>
                </c:ext>
              </c:extLst>
            </c:dLbl>
            <c:dLbl>
              <c:idx val="7"/>
              <c:layout>
                <c:manualLayout>
                  <c:x val="-3.510444579852395E-3"/>
                  <c:y val="8.67331420021095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1FA-4920-B965-49FA46AEF777}"/>
                </c:ext>
              </c:extLst>
            </c:dLbl>
            <c:dLbl>
              <c:idx val="8"/>
              <c:layout>
                <c:manualLayout>
                  <c:x val="-1.3694212466084796E-16"/>
                  <c:y val="9.55849093629650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1FA-4920-B965-49FA46AEF777}"/>
                </c:ext>
              </c:extLst>
            </c:dLbl>
            <c:dLbl>
              <c:idx val="9"/>
              <c:layout>
                <c:manualLayout>
                  <c:x val="0"/>
                  <c:y val="0.127056864062670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1FA-4920-B965-49FA46AEF777}"/>
                </c:ext>
              </c:extLst>
            </c:dLbl>
            <c:spPr>
              <a:noFill/>
              <a:ln>
                <a:noFill/>
              </a:ln>
              <a:effectLst/>
            </c:spPr>
            <c:txPr>
              <a:bodyPr wrap="square" lIns="38100" tIns="19050" rIns="38100" bIns="19050" anchor="ctr">
                <a:spAutoFit/>
              </a:bodyPr>
              <a:lstStyle/>
              <a:p>
                <a:pPr>
                  <a:defRPr sz="105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グラフ!$H$5:$H$14</c:f>
              <c:strCache>
                <c:ptCount val="10"/>
                <c:pt idx="0">
                  <c:v>平成26年</c:v>
                </c:pt>
                <c:pt idx="1">
                  <c:v>27</c:v>
                </c:pt>
                <c:pt idx="2">
                  <c:v>28</c:v>
                </c:pt>
                <c:pt idx="3">
                  <c:v>29</c:v>
                </c:pt>
                <c:pt idx="4">
                  <c:v>30</c:v>
                </c:pt>
                <c:pt idx="5">
                  <c:v>令和元年</c:v>
                </c:pt>
                <c:pt idx="6">
                  <c:v>2</c:v>
                </c:pt>
                <c:pt idx="7">
                  <c:v>3</c:v>
                </c:pt>
                <c:pt idx="8">
                  <c:v>4</c:v>
                </c:pt>
                <c:pt idx="9">
                  <c:v>5</c:v>
                </c:pt>
              </c:strCache>
            </c:strRef>
          </c:cat>
          <c:val>
            <c:numRef>
              <c:f>グラフ!$I$5:$I$14</c:f>
              <c:numCache>
                <c:formatCode>#,##0_);[Red]\(#,##0\)</c:formatCode>
                <c:ptCount val="10"/>
                <c:pt idx="0">
                  <c:v>55850</c:v>
                </c:pt>
                <c:pt idx="1">
                  <c:v>55729</c:v>
                </c:pt>
                <c:pt idx="2">
                  <c:v>55787</c:v>
                </c:pt>
                <c:pt idx="3">
                  <c:v>55782</c:v>
                </c:pt>
                <c:pt idx="4">
                  <c:v>55824</c:v>
                </c:pt>
                <c:pt idx="5">
                  <c:v>56222</c:v>
                </c:pt>
                <c:pt idx="6">
                  <c:v>56249</c:v>
                </c:pt>
                <c:pt idx="7">
                  <c:v>56290</c:v>
                </c:pt>
                <c:pt idx="8">
                  <c:v>56164</c:v>
                </c:pt>
                <c:pt idx="9">
                  <c:v>56048</c:v>
                </c:pt>
              </c:numCache>
            </c:numRef>
          </c:val>
          <c:extLst>
            <c:ext xmlns:c16="http://schemas.microsoft.com/office/drawing/2014/chart" uri="{C3380CC4-5D6E-409C-BE32-E72D297353CC}">
              <c16:uniqueId val="{00000005-91FA-4920-B965-49FA46AEF777}"/>
            </c:ext>
          </c:extLst>
        </c:ser>
        <c:ser>
          <c:idx val="0"/>
          <c:order val="1"/>
          <c:tx>
            <c:strRef>
              <c:f>グラフ!$J$4</c:f>
              <c:strCache>
                <c:ptCount val="1"/>
                <c:pt idx="0">
                  <c:v>女</c:v>
                </c:pt>
              </c:strCache>
            </c:strRef>
          </c:tx>
          <c:spPr>
            <a:solidFill>
              <a:schemeClr val="bg1">
                <a:lumMod val="95000"/>
              </a:schemeClr>
            </a:solidFill>
            <a:ln w="12700">
              <a:solidFill>
                <a:srgbClr val="000000"/>
              </a:solidFill>
              <a:prstDash val="solid"/>
            </a:ln>
          </c:spPr>
          <c:invertIfNegative val="0"/>
          <c:dLbls>
            <c:dLbl>
              <c:idx val="0"/>
              <c:layout>
                <c:manualLayout>
                  <c:x val="-1.608905110406046E-17"/>
                  <c:y val="-5.65689660078914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4A-45EF-B692-F52AB65D4248}"/>
                </c:ext>
              </c:extLst>
            </c:dLbl>
            <c:dLbl>
              <c:idx val="1"/>
              <c:layout>
                <c:manualLayout>
                  <c:x val="-7.0207579488662164E-3"/>
                  <c:y val="-5.34262456741196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4A-45EF-B692-F52AB65D4248}"/>
                </c:ext>
              </c:extLst>
            </c:dLbl>
            <c:dLbl>
              <c:idx val="2"/>
              <c:layout>
                <c:manualLayout>
                  <c:x val="-3.5103789744330761E-3"/>
                  <c:y val="-4.39980846728044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04A-45EF-B692-F52AB65D4248}"/>
                </c:ext>
              </c:extLst>
            </c:dLbl>
            <c:dLbl>
              <c:idx val="3"/>
              <c:layout>
                <c:manualLayout>
                  <c:x val="-3.5103789744331082E-3"/>
                  <c:y val="-4.39980846728044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04A-45EF-B692-F52AB65D4248}"/>
                </c:ext>
              </c:extLst>
            </c:dLbl>
            <c:dLbl>
              <c:idx val="4"/>
              <c:layout>
                <c:manualLayout>
                  <c:x val="0"/>
                  <c:y val="-4.39980846728044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04A-45EF-B692-F52AB65D4248}"/>
                </c:ext>
              </c:extLst>
            </c:dLbl>
            <c:dLbl>
              <c:idx val="5"/>
              <c:layout>
                <c:manualLayout>
                  <c:x val="-6.4356204416241838E-17"/>
                  <c:y val="-4.71408050065762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04A-45EF-B692-F52AB65D4248}"/>
                </c:ext>
              </c:extLst>
            </c:dLbl>
            <c:dLbl>
              <c:idx val="6"/>
              <c:layout>
                <c:manualLayout>
                  <c:x val="0"/>
                  <c:y val="-4.39980846728045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04A-45EF-B692-F52AB65D4248}"/>
                </c:ext>
              </c:extLst>
            </c:dLbl>
            <c:dLbl>
              <c:idx val="7"/>
              <c:layout>
                <c:manualLayout>
                  <c:x val="-1.2871240883248368E-16"/>
                  <c:y val="-4.0855364339032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04A-45EF-B692-F52AB65D4248}"/>
                </c:ext>
              </c:extLst>
            </c:dLbl>
            <c:dLbl>
              <c:idx val="8"/>
              <c:layout>
                <c:manualLayout>
                  <c:x val="0"/>
                  <c:y val="-4.39980846728045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04A-45EF-B692-F52AB65D4248}"/>
                </c:ext>
              </c:extLst>
            </c:dLbl>
            <c:dLbl>
              <c:idx val="9"/>
              <c:layout>
                <c:manualLayout>
                  <c:x val="-3.5103789744331082E-3"/>
                  <c:y val="-4.08553643390327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04A-45EF-B692-F52AB65D4248}"/>
                </c:ext>
              </c:extLst>
            </c:dLbl>
            <c:spPr>
              <a:noFill/>
              <a:ln>
                <a:noFill/>
              </a:ln>
              <a:effectLst/>
            </c:spPr>
            <c:txPr>
              <a:bodyPr wrap="square" lIns="38100" tIns="19050" rIns="38100" bIns="19050" anchor="ctr">
                <a:spAutoFit/>
              </a:bodyPr>
              <a:lstStyle/>
              <a:p>
                <a:pPr>
                  <a:defRPr sz="105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グラフ!$H$5:$H$14</c:f>
              <c:strCache>
                <c:ptCount val="10"/>
                <c:pt idx="0">
                  <c:v>平成26年</c:v>
                </c:pt>
                <c:pt idx="1">
                  <c:v>27</c:v>
                </c:pt>
                <c:pt idx="2">
                  <c:v>28</c:v>
                </c:pt>
                <c:pt idx="3">
                  <c:v>29</c:v>
                </c:pt>
                <c:pt idx="4">
                  <c:v>30</c:v>
                </c:pt>
                <c:pt idx="5">
                  <c:v>令和元年</c:v>
                </c:pt>
                <c:pt idx="6">
                  <c:v>2</c:v>
                </c:pt>
                <c:pt idx="7">
                  <c:v>3</c:v>
                </c:pt>
                <c:pt idx="8">
                  <c:v>4</c:v>
                </c:pt>
                <c:pt idx="9">
                  <c:v>5</c:v>
                </c:pt>
              </c:strCache>
            </c:strRef>
          </c:cat>
          <c:val>
            <c:numRef>
              <c:f>グラフ!$J$5:$J$14</c:f>
              <c:numCache>
                <c:formatCode>#,##0_);[Red]\(#,##0\)</c:formatCode>
                <c:ptCount val="10"/>
                <c:pt idx="0">
                  <c:v>58395</c:v>
                </c:pt>
                <c:pt idx="1">
                  <c:v>58436</c:v>
                </c:pt>
                <c:pt idx="2">
                  <c:v>58550</c:v>
                </c:pt>
                <c:pt idx="3">
                  <c:v>58590</c:v>
                </c:pt>
                <c:pt idx="4">
                  <c:v>58707</c:v>
                </c:pt>
                <c:pt idx="5">
                  <c:v>59118</c:v>
                </c:pt>
                <c:pt idx="6">
                  <c:v>59299</c:v>
                </c:pt>
                <c:pt idx="7">
                  <c:v>59454</c:v>
                </c:pt>
                <c:pt idx="8">
                  <c:v>59538</c:v>
                </c:pt>
                <c:pt idx="9">
                  <c:v>59497</c:v>
                </c:pt>
              </c:numCache>
            </c:numRef>
          </c:val>
          <c:extLst>
            <c:ext xmlns:c16="http://schemas.microsoft.com/office/drawing/2014/chart" uri="{C3380CC4-5D6E-409C-BE32-E72D297353CC}">
              <c16:uniqueId val="{00000006-91FA-4920-B965-49FA46AEF777}"/>
            </c:ext>
          </c:extLst>
        </c:ser>
        <c:dLbls>
          <c:showLegendKey val="0"/>
          <c:showVal val="1"/>
          <c:showCatName val="0"/>
          <c:showSerName val="0"/>
          <c:showPercent val="0"/>
          <c:showBubbleSize val="0"/>
        </c:dLbls>
        <c:gapWidth val="20"/>
        <c:overlap val="100"/>
        <c:axId val="478157848"/>
        <c:axId val="476530104"/>
      </c:barChart>
      <c:lineChart>
        <c:grouping val="standard"/>
        <c:varyColors val="0"/>
        <c:ser>
          <c:idx val="2"/>
          <c:order val="2"/>
          <c:tx>
            <c:strRef>
              <c:f>グラフ!$K$4</c:f>
              <c:strCache>
                <c:ptCount val="1"/>
                <c:pt idx="0">
                  <c:v>上昇率</c:v>
                </c:pt>
              </c:strCache>
            </c:strRef>
          </c:tx>
          <c:spPr>
            <a:ln w="25400">
              <a:solidFill>
                <a:srgbClr val="000000"/>
              </a:solidFill>
              <a:prstDash val="solid"/>
            </a:ln>
          </c:spPr>
          <c:marker>
            <c:symbol val="circle"/>
            <c:size val="7"/>
            <c:spPr>
              <a:solidFill>
                <a:srgbClr val="FFFFFF"/>
              </a:solidFill>
              <a:ln>
                <a:solidFill>
                  <a:srgbClr val="000000"/>
                </a:solidFill>
                <a:prstDash val="solid"/>
              </a:ln>
            </c:spPr>
          </c:marker>
          <c:dLbls>
            <c:dLbl>
              <c:idx val="0"/>
              <c:layout>
                <c:manualLayout>
                  <c:x val="-6.3889223381280391E-2"/>
                  <c:y val="-3.2074754331857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1FA-4920-B965-49FA46AEF777}"/>
                </c:ext>
              </c:extLst>
            </c:dLbl>
            <c:dLbl>
              <c:idx val="1"/>
              <c:layout>
                <c:manualLayout>
                  <c:x val="-6.7184662592650185E-2"/>
                  <c:y val="-7.88984418523176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1FA-4920-B965-49FA46AEF777}"/>
                </c:ext>
              </c:extLst>
            </c:dLbl>
            <c:dLbl>
              <c:idx val="2"/>
              <c:layout>
                <c:manualLayout>
                  <c:x val="-5.3387809537410166E-2"/>
                  <c:y val="6.1646134495770083E-2"/>
                </c:manualLayout>
              </c:layout>
              <c:spPr>
                <a:noFill/>
                <a:ln>
                  <a:noFill/>
                </a:ln>
                <a:effectLst/>
              </c:spPr>
              <c:txPr>
                <a:bodyPr wrap="square" lIns="38100" tIns="19050" rIns="38100" bIns="19050" anchor="ctr">
                  <a:spAutoFit/>
                </a:bodyPr>
                <a:lstStyle/>
                <a:p>
                  <a:pPr>
                    <a:defRPr sz="900" b="1"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1FA-4920-B965-49FA46AEF777}"/>
                </c:ext>
              </c:extLst>
            </c:dLbl>
            <c:dLbl>
              <c:idx val="3"/>
              <c:layout>
                <c:manualLayout>
                  <c:x val="-5.5086358539671434E-2"/>
                  <c:y val="-4.78039479200767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1FA-4920-B965-49FA46AEF777}"/>
                </c:ext>
              </c:extLst>
            </c:dLbl>
            <c:dLbl>
              <c:idx val="4"/>
              <c:layout>
                <c:manualLayout>
                  <c:x val="-5.9679460143399407E-2"/>
                  <c:y val="3.8142628232739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1FA-4920-B965-49FA46AEF777}"/>
                </c:ext>
              </c:extLst>
            </c:dLbl>
            <c:dLbl>
              <c:idx val="5"/>
              <c:layout>
                <c:manualLayout>
                  <c:x val="-8.5151038946814972E-2"/>
                  <c:y val="-2.5417391753820708E-2"/>
                </c:manualLayout>
              </c:layout>
              <c:spPr>
                <a:noFill/>
                <a:ln>
                  <a:noFill/>
                </a:ln>
                <a:effectLst/>
              </c:spPr>
              <c:txPr>
                <a:bodyPr wrap="square" lIns="38100" tIns="19050" rIns="38100" bIns="19050" anchor="ctr">
                  <a:noAutofit/>
                </a:bodyPr>
                <a:lstStyle/>
                <a:p>
                  <a:pPr>
                    <a:defRPr sz="900" b="1"/>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0.10754059808565489"/>
                      <c:h val="5.8611734224843073E-2"/>
                    </c:manualLayout>
                  </c15:layout>
                </c:ext>
                <c:ext xmlns:c16="http://schemas.microsoft.com/office/drawing/2014/chart" uri="{C3380CC4-5D6E-409C-BE32-E72D297353CC}">
                  <c16:uniqueId val="{0000000C-91FA-4920-B965-49FA46AEF777}"/>
                </c:ext>
              </c:extLst>
            </c:dLbl>
            <c:dLbl>
              <c:idx val="6"/>
              <c:layout>
                <c:manualLayout>
                  <c:x val="-6.4430193387700688E-2"/>
                  <c:y val="2.89279047996462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1FA-4920-B965-49FA46AEF777}"/>
                </c:ext>
              </c:extLst>
            </c:dLbl>
            <c:dLbl>
              <c:idx val="7"/>
              <c:layout>
                <c:manualLayout>
                  <c:x val="-6.8035927284362183E-2"/>
                  <c:y val="3.7642210611523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1FA-4920-B965-49FA46AEF777}"/>
                </c:ext>
              </c:extLst>
            </c:dLbl>
            <c:dLbl>
              <c:idx val="8"/>
              <c:layout>
                <c:manualLayout>
                  <c:x val="-6.4311591462355835E-2"/>
                  <c:y val="-6.42790767127850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1FA-4920-B965-49FA46AEF777}"/>
                </c:ext>
              </c:extLst>
            </c:dLbl>
            <c:dLbl>
              <c:idx val="9"/>
              <c:layout>
                <c:manualLayout>
                  <c:x val="-6.8743430754326401E-2"/>
                  <c:y val="-5.39363761149112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1FA-4920-B965-49FA46AEF777}"/>
                </c:ext>
              </c:extLst>
            </c:dLbl>
            <c:spPr>
              <a:noFill/>
              <a:ln>
                <a:noFill/>
              </a:ln>
              <a:effectLst/>
            </c:spPr>
            <c:txPr>
              <a:bodyPr wrap="square" lIns="38100" tIns="19050" rIns="38100" bIns="19050" anchor="ctr">
                <a:spAutoFit/>
              </a:bodyPr>
              <a:lstStyle/>
              <a:p>
                <a:pPr>
                  <a:defRPr sz="900" b="1"/>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グラフ!$H$5:$H$13</c:f>
              <c:strCache>
                <c:ptCount val="9"/>
                <c:pt idx="0">
                  <c:v>平成26年</c:v>
                </c:pt>
                <c:pt idx="1">
                  <c:v>27</c:v>
                </c:pt>
                <c:pt idx="2">
                  <c:v>28</c:v>
                </c:pt>
                <c:pt idx="3">
                  <c:v>29</c:v>
                </c:pt>
                <c:pt idx="4">
                  <c:v>30</c:v>
                </c:pt>
                <c:pt idx="5">
                  <c:v>令和元年</c:v>
                </c:pt>
                <c:pt idx="6">
                  <c:v>2</c:v>
                </c:pt>
                <c:pt idx="7">
                  <c:v>3</c:v>
                </c:pt>
                <c:pt idx="8">
                  <c:v>4</c:v>
                </c:pt>
              </c:strCache>
            </c:strRef>
          </c:cat>
          <c:val>
            <c:numRef>
              <c:f>グラフ!$K$5:$K$14</c:f>
              <c:numCache>
                <c:formatCode>0.0_ </c:formatCode>
                <c:ptCount val="10"/>
                <c:pt idx="0">
                  <c:v>2.4508731235502644E-2</c:v>
                </c:pt>
                <c:pt idx="1">
                  <c:v>-7.0074015679061005E-2</c:v>
                </c:pt>
                <c:pt idx="2">
                  <c:v>0.15043249341857842</c:v>
                </c:pt>
                <c:pt idx="3">
                  <c:v>3.060189556884552E-2</c:v>
                </c:pt>
                <c:pt idx="4">
                  <c:v>0.13882704246011998</c:v>
                </c:pt>
                <c:pt idx="5">
                  <c:v>0.70140454308999478</c:v>
                </c:pt>
                <c:pt idx="6">
                  <c:v>0.18001177000034618</c:v>
                </c:pt>
                <c:pt idx="7">
                  <c:v>0.16933923140724358</c:v>
                </c:pt>
                <c:pt idx="8">
                  <c:v>-3.630015038633732E-2</c:v>
                </c:pt>
                <c:pt idx="9">
                  <c:v>-0.13587779652949067</c:v>
                </c:pt>
              </c:numCache>
            </c:numRef>
          </c:val>
          <c:smooth val="0"/>
          <c:extLst>
            <c:ext xmlns:c16="http://schemas.microsoft.com/office/drawing/2014/chart" uri="{C3380CC4-5D6E-409C-BE32-E72D297353CC}">
              <c16:uniqueId val="{00000011-91FA-4920-B965-49FA46AEF777}"/>
            </c:ext>
          </c:extLst>
        </c:ser>
        <c:dLbls>
          <c:showLegendKey val="0"/>
          <c:showVal val="1"/>
          <c:showCatName val="0"/>
          <c:showSerName val="0"/>
          <c:showPercent val="0"/>
          <c:showBubbleSize val="0"/>
        </c:dLbls>
        <c:marker val="1"/>
        <c:smooth val="0"/>
        <c:axId val="476531280"/>
        <c:axId val="476534416"/>
      </c:lineChart>
      <c:catAx>
        <c:axId val="47815784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76530104"/>
        <c:crosses val="autoZero"/>
        <c:auto val="0"/>
        <c:lblAlgn val="ctr"/>
        <c:lblOffset val="100"/>
        <c:tickLblSkip val="3"/>
        <c:tickMarkSkip val="1"/>
        <c:noMultiLvlLbl val="0"/>
      </c:catAx>
      <c:valAx>
        <c:axId val="476530104"/>
        <c:scaling>
          <c:orientation val="minMax"/>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478157848"/>
        <c:crosses val="autoZero"/>
        <c:crossBetween val="between"/>
        <c:dispUnits>
          <c:builtInUnit val="thousands"/>
          <c:dispUnitsLbl>
            <c:layout>
              <c:manualLayout>
                <c:xMode val="edge"/>
                <c:yMode val="edge"/>
                <c:x val="6.9237055913674211E-2"/>
                <c:y val="1.5300610788137464E-2"/>
              </c:manualLayout>
            </c:layout>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千人</a:t>
                  </a:r>
                </a:p>
              </c:rich>
            </c:tx>
            <c:spPr>
              <a:noFill/>
              <a:ln w="25400">
                <a:noFill/>
              </a:ln>
            </c:spPr>
          </c:dispUnitsLbl>
        </c:dispUnits>
      </c:valAx>
      <c:catAx>
        <c:axId val="476531280"/>
        <c:scaling>
          <c:orientation val="minMax"/>
        </c:scaling>
        <c:delete val="1"/>
        <c:axPos val="b"/>
        <c:numFmt formatCode="General" sourceLinked="1"/>
        <c:majorTickMark val="out"/>
        <c:minorTickMark val="none"/>
        <c:tickLblPos val="none"/>
        <c:crossAx val="476534416"/>
        <c:crosses val="autoZero"/>
        <c:auto val="0"/>
        <c:lblAlgn val="ctr"/>
        <c:lblOffset val="100"/>
        <c:noMultiLvlLbl val="0"/>
      </c:catAx>
      <c:valAx>
        <c:axId val="476534416"/>
        <c:scaling>
          <c:orientation val="minMax"/>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4514435695538725"/>
              <c:y val="2.1531100478469477E-2"/>
            </c:manualLayout>
          </c:layout>
          <c:overlay val="0"/>
          <c:spPr>
            <a:noFill/>
            <a:ln w="25400">
              <a:noFill/>
            </a:ln>
          </c:spPr>
        </c:title>
        <c:numFmt formatCode="0.0_ "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76531280"/>
        <c:crosses val="max"/>
        <c:crossBetween val="between"/>
      </c:valAx>
      <c:spPr>
        <a:noFill/>
        <a:ln w="12700">
          <a:solidFill>
            <a:srgbClr val="000000"/>
          </a:solidFill>
          <a:prstDash val="solid"/>
        </a:ln>
      </c:spPr>
    </c:plotArea>
    <c:legend>
      <c:legendPos val="b"/>
      <c:layout>
        <c:manualLayout>
          <c:xMode val="edge"/>
          <c:yMode val="edge"/>
          <c:x val="0.163947495653784"/>
          <c:y val="0.88685837683856261"/>
          <c:w val="0.67454068241470833"/>
          <c:h val="6.2200956937798924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335375954989548"/>
          <c:y val="6.2500141285403293E-2"/>
          <c:w val="0.7764361906925491"/>
          <c:h val="0.78472399613895261"/>
        </c:manualLayout>
      </c:layout>
      <c:barChart>
        <c:barDir val="col"/>
        <c:grouping val="stacked"/>
        <c:varyColors val="0"/>
        <c:ser>
          <c:idx val="0"/>
          <c:order val="0"/>
          <c:tx>
            <c:strRef>
              <c:f>グラフ!$I$187</c:f>
              <c:strCache>
                <c:ptCount val="1"/>
                <c:pt idx="0">
                  <c:v>年少人口</c:v>
                </c:pt>
              </c:strCache>
            </c:strRef>
          </c:tx>
          <c:spPr>
            <a:pattFill prst="wdUpDiag">
              <a:fgClr>
                <a:srgbClr val="00000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グラフ!$H$188:$H$190</c:f>
              <c:strCache>
                <c:ptCount val="3"/>
                <c:pt idx="0">
                  <c:v>平成22年</c:v>
                </c:pt>
                <c:pt idx="1">
                  <c:v>27年</c:v>
                </c:pt>
                <c:pt idx="2">
                  <c:v>令和２年</c:v>
                </c:pt>
              </c:strCache>
            </c:strRef>
          </c:cat>
          <c:val>
            <c:numRef>
              <c:f>グラフ!$I$188:$I$190</c:f>
              <c:numCache>
                <c:formatCode>#,##0_);[Red]\(#,##0\)</c:formatCode>
                <c:ptCount val="3"/>
                <c:pt idx="0">
                  <c:v>21264</c:v>
                </c:pt>
                <c:pt idx="1">
                  <c:v>20910</c:v>
                </c:pt>
                <c:pt idx="2">
                  <c:v>19722</c:v>
                </c:pt>
              </c:numCache>
            </c:numRef>
          </c:val>
          <c:extLst>
            <c:ext xmlns:c16="http://schemas.microsoft.com/office/drawing/2014/chart" uri="{C3380CC4-5D6E-409C-BE32-E72D297353CC}">
              <c16:uniqueId val="{00000000-41B3-4FEC-B2C9-0368A1C344BB}"/>
            </c:ext>
          </c:extLst>
        </c:ser>
        <c:ser>
          <c:idx val="1"/>
          <c:order val="1"/>
          <c:tx>
            <c:strRef>
              <c:f>グラフ!$J$187</c:f>
              <c:strCache>
                <c:ptCount val="1"/>
                <c:pt idx="0">
                  <c:v>生産年齢人口</c:v>
                </c:pt>
              </c:strCache>
            </c:strRef>
          </c:tx>
          <c:spPr>
            <a:pattFill prst="pct10">
              <a:fgClr>
                <a:srgbClr val="00000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グラフ!$H$188:$H$190</c:f>
              <c:strCache>
                <c:ptCount val="3"/>
                <c:pt idx="0">
                  <c:v>平成22年</c:v>
                </c:pt>
                <c:pt idx="1">
                  <c:v>27年</c:v>
                </c:pt>
                <c:pt idx="2">
                  <c:v>令和２年</c:v>
                </c:pt>
              </c:strCache>
            </c:strRef>
          </c:cat>
          <c:val>
            <c:numRef>
              <c:f>グラフ!$J$188:$J$190</c:f>
              <c:numCache>
                <c:formatCode>#,##0_);[Red]\(#,##0\)</c:formatCode>
                <c:ptCount val="3"/>
                <c:pt idx="0">
                  <c:v>72687</c:v>
                </c:pt>
                <c:pt idx="1">
                  <c:v>72626</c:v>
                </c:pt>
                <c:pt idx="2">
                  <c:v>71286</c:v>
                </c:pt>
              </c:numCache>
            </c:numRef>
          </c:val>
          <c:extLst>
            <c:ext xmlns:c16="http://schemas.microsoft.com/office/drawing/2014/chart" uri="{C3380CC4-5D6E-409C-BE32-E72D297353CC}">
              <c16:uniqueId val="{00000001-41B3-4FEC-B2C9-0368A1C344BB}"/>
            </c:ext>
          </c:extLst>
        </c:ser>
        <c:ser>
          <c:idx val="2"/>
          <c:order val="2"/>
          <c:tx>
            <c:strRef>
              <c:f>グラフ!$K$187</c:f>
              <c:strCache>
                <c:ptCount val="1"/>
                <c:pt idx="0">
                  <c:v>老年人口</c:v>
                </c:pt>
              </c:strCache>
            </c:strRef>
          </c:tx>
          <c:spPr>
            <a:pattFill prst="openDmnd">
              <a:fgClr>
                <a:srgbClr val="00000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グラフ!$H$188:$H$190</c:f>
              <c:strCache>
                <c:ptCount val="3"/>
                <c:pt idx="0">
                  <c:v>平成22年</c:v>
                </c:pt>
                <c:pt idx="1">
                  <c:v>27年</c:v>
                </c:pt>
                <c:pt idx="2">
                  <c:v>令和２年</c:v>
                </c:pt>
              </c:strCache>
            </c:strRef>
          </c:cat>
          <c:val>
            <c:numRef>
              <c:f>グラフ!$K$188:$K$190</c:f>
              <c:numCache>
                <c:formatCode>#,##0_);[Red]\(#,##0\)</c:formatCode>
                <c:ptCount val="3"/>
                <c:pt idx="0">
                  <c:v>15846</c:v>
                </c:pt>
                <c:pt idx="1">
                  <c:v>19476</c:v>
                </c:pt>
                <c:pt idx="2">
                  <c:v>23180</c:v>
                </c:pt>
              </c:numCache>
            </c:numRef>
          </c:val>
          <c:extLst>
            <c:ext xmlns:c16="http://schemas.microsoft.com/office/drawing/2014/chart" uri="{C3380CC4-5D6E-409C-BE32-E72D297353CC}">
              <c16:uniqueId val="{00000002-41B3-4FEC-B2C9-0368A1C344BB}"/>
            </c:ext>
          </c:extLst>
        </c:ser>
        <c:dLbls>
          <c:showLegendKey val="0"/>
          <c:showVal val="0"/>
          <c:showCatName val="0"/>
          <c:showSerName val="0"/>
          <c:showPercent val="0"/>
          <c:showBubbleSize val="0"/>
        </c:dLbls>
        <c:gapWidth val="40"/>
        <c:overlap val="100"/>
        <c:serLines>
          <c:spPr>
            <a:ln w="3175">
              <a:solidFill>
                <a:srgbClr val="000000"/>
              </a:solidFill>
              <a:prstDash val="solid"/>
            </a:ln>
          </c:spPr>
        </c:serLines>
        <c:axId val="500345600"/>
        <c:axId val="500343640"/>
      </c:barChart>
      <c:catAx>
        <c:axId val="5003456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0343640"/>
        <c:crosses val="autoZero"/>
        <c:auto val="1"/>
        <c:lblAlgn val="ctr"/>
        <c:lblOffset val="100"/>
        <c:tickLblSkip val="1"/>
        <c:tickMarkSkip val="1"/>
        <c:noMultiLvlLbl val="0"/>
      </c:catAx>
      <c:valAx>
        <c:axId val="500343640"/>
        <c:scaling>
          <c:orientation val="minMax"/>
        </c:scaling>
        <c:delete val="0"/>
        <c:axPos val="l"/>
        <c:title>
          <c:tx>
            <c:rich>
              <a:bodyPr rot="-6000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7824805131987079"/>
              <c:y val="1.1574074074074073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0345600"/>
        <c:crosses val="autoZero"/>
        <c:crossBetween val="between"/>
      </c:valAx>
      <c:spPr>
        <a:noFill/>
        <a:ln w="12700">
          <a:solidFill>
            <a:srgbClr val="000000"/>
          </a:solidFill>
          <a:prstDash val="solid"/>
        </a:ln>
      </c:spPr>
    </c:plotArea>
    <c:legend>
      <c:legendPos val="b"/>
      <c:layout>
        <c:manualLayout>
          <c:xMode val="edge"/>
          <c:yMode val="edge"/>
          <c:x val="9.6676737160120832E-2"/>
          <c:y val="0.91898148148148162"/>
          <c:w val="0.89123867069486462"/>
          <c:h val="7.407407407407407E-2"/>
        </c:manualLayout>
      </c:layout>
      <c:overlay val="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2075537727595838"/>
          <c:y val="2.1611001964636542E-2"/>
        </c:manualLayout>
      </c:layout>
      <c:overlay val="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title>
    <c:autoTitleDeleted val="0"/>
    <c:plotArea>
      <c:layout>
        <c:manualLayout>
          <c:layoutTarget val="inner"/>
          <c:xMode val="edge"/>
          <c:yMode val="edge"/>
          <c:x val="4.8218128067118851E-2"/>
          <c:y val="7.269155206286837E-2"/>
          <c:w val="0.63941430697701052"/>
          <c:h val="0.86640471512770134"/>
        </c:manualLayout>
      </c:layout>
      <c:barChart>
        <c:barDir val="bar"/>
        <c:grouping val="clustered"/>
        <c:varyColors val="0"/>
        <c:ser>
          <c:idx val="0"/>
          <c:order val="0"/>
          <c:tx>
            <c:strRef>
              <c:f>グラフ!$N$186</c:f>
              <c:strCache>
                <c:ptCount val="1"/>
                <c:pt idx="0">
                  <c:v>男</c:v>
                </c:pt>
              </c:strCache>
            </c:strRef>
          </c:tx>
          <c:spPr>
            <a:pattFill prst="pct5">
              <a:fgClr>
                <a:srgbClr val="000000"/>
              </a:fgClr>
              <a:bgClr>
                <a:srgbClr val="000000"/>
              </a:bgClr>
            </a:pattFill>
            <a:ln w="12700">
              <a:solidFill>
                <a:srgbClr val="000000"/>
              </a:solidFill>
              <a:prstDash val="solid"/>
            </a:ln>
          </c:spPr>
          <c:invertIfNegative val="0"/>
          <c:cat>
            <c:strRef>
              <c:f>グラフ!$M$187:$M$287</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100歳以上</c:v>
                </c:pt>
              </c:strCache>
            </c:strRef>
          </c:cat>
          <c:val>
            <c:numRef>
              <c:f>グラフ!$N$187:$N$287</c:f>
              <c:numCache>
                <c:formatCode>General</c:formatCode>
                <c:ptCount val="101"/>
                <c:pt idx="0">
                  <c:v>617</c:v>
                </c:pt>
                <c:pt idx="1">
                  <c:v>586</c:v>
                </c:pt>
                <c:pt idx="2">
                  <c:v>654</c:v>
                </c:pt>
                <c:pt idx="3">
                  <c:v>677</c:v>
                </c:pt>
                <c:pt idx="4">
                  <c:v>628</c:v>
                </c:pt>
                <c:pt idx="5">
                  <c:v>643</c:v>
                </c:pt>
                <c:pt idx="6">
                  <c:v>660</c:v>
                </c:pt>
                <c:pt idx="7">
                  <c:v>657</c:v>
                </c:pt>
                <c:pt idx="8">
                  <c:v>698</c:v>
                </c:pt>
                <c:pt idx="9">
                  <c:v>655</c:v>
                </c:pt>
                <c:pt idx="10">
                  <c:v>703</c:v>
                </c:pt>
                <c:pt idx="11">
                  <c:v>737</c:v>
                </c:pt>
                <c:pt idx="12">
                  <c:v>673</c:v>
                </c:pt>
                <c:pt idx="13">
                  <c:v>726</c:v>
                </c:pt>
                <c:pt idx="14">
                  <c:v>721</c:v>
                </c:pt>
                <c:pt idx="15">
                  <c:v>687</c:v>
                </c:pt>
                <c:pt idx="16">
                  <c:v>726</c:v>
                </c:pt>
                <c:pt idx="17">
                  <c:v>736</c:v>
                </c:pt>
                <c:pt idx="18">
                  <c:v>651</c:v>
                </c:pt>
                <c:pt idx="19">
                  <c:v>615</c:v>
                </c:pt>
                <c:pt idx="20">
                  <c:v>570</c:v>
                </c:pt>
                <c:pt idx="21">
                  <c:v>626</c:v>
                </c:pt>
                <c:pt idx="22">
                  <c:v>623</c:v>
                </c:pt>
                <c:pt idx="23">
                  <c:v>608</c:v>
                </c:pt>
                <c:pt idx="24">
                  <c:v>606</c:v>
                </c:pt>
                <c:pt idx="25">
                  <c:v>624</c:v>
                </c:pt>
                <c:pt idx="26">
                  <c:v>607</c:v>
                </c:pt>
                <c:pt idx="27">
                  <c:v>587</c:v>
                </c:pt>
                <c:pt idx="28">
                  <c:v>619</c:v>
                </c:pt>
                <c:pt idx="29">
                  <c:v>656</c:v>
                </c:pt>
                <c:pt idx="30">
                  <c:v>599</c:v>
                </c:pt>
                <c:pt idx="31">
                  <c:v>648</c:v>
                </c:pt>
                <c:pt idx="32">
                  <c:v>656</c:v>
                </c:pt>
                <c:pt idx="33">
                  <c:v>719</c:v>
                </c:pt>
                <c:pt idx="34">
                  <c:v>714</c:v>
                </c:pt>
                <c:pt idx="35">
                  <c:v>726</c:v>
                </c:pt>
                <c:pt idx="36">
                  <c:v>722</c:v>
                </c:pt>
                <c:pt idx="37">
                  <c:v>715</c:v>
                </c:pt>
                <c:pt idx="38">
                  <c:v>690</c:v>
                </c:pt>
                <c:pt idx="39">
                  <c:v>724</c:v>
                </c:pt>
                <c:pt idx="40">
                  <c:v>729</c:v>
                </c:pt>
                <c:pt idx="41">
                  <c:v>770</c:v>
                </c:pt>
                <c:pt idx="42">
                  <c:v>764</c:v>
                </c:pt>
                <c:pt idx="43">
                  <c:v>780</c:v>
                </c:pt>
                <c:pt idx="44">
                  <c:v>804</c:v>
                </c:pt>
                <c:pt idx="45">
                  <c:v>919</c:v>
                </c:pt>
                <c:pt idx="46">
                  <c:v>919</c:v>
                </c:pt>
                <c:pt idx="47">
                  <c:v>913</c:v>
                </c:pt>
                <c:pt idx="48">
                  <c:v>872</c:v>
                </c:pt>
                <c:pt idx="49">
                  <c:v>813</c:v>
                </c:pt>
                <c:pt idx="50">
                  <c:v>809</c:v>
                </c:pt>
                <c:pt idx="51">
                  <c:v>815</c:v>
                </c:pt>
                <c:pt idx="52">
                  <c:v>788</c:v>
                </c:pt>
                <c:pt idx="53">
                  <c:v>802</c:v>
                </c:pt>
                <c:pt idx="54">
                  <c:v>604</c:v>
                </c:pt>
                <c:pt idx="55">
                  <c:v>686</c:v>
                </c:pt>
                <c:pt idx="56">
                  <c:v>685</c:v>
                </c:pt>
                <c:pt idx="57">
                  <c:v>670</c:v>
                </c:pt>
                <c:pt idx="58">
                  <c:v>629</c:v>
                </c:pt>
                <c:pt idx="59">
                  <c:v>703</c:v>
                </c:pt>
                <c:pt idx="60">
                  <c:v>666</c:v>
                </c:pt>
                <c:pt idx="61">
                  <c:v>684</c:v>
                </c:pt>
                <c:pt idx="62">
                  <c:v>626</c:v>
                </c:pt>
                <c:pt idx="63">
                  <c:v>611</c:v>
                </c:pt>
                <c:pt idx="64">
                  <c:v>590</c:v>
                </c:pt>
                <c:pt idx="65">
                  <c:v>612</c:v>
                </c:pt>
                <c:pt idx="66">
                  <c:v>615</c:v>
                </c:pt>
                <c:pt idx="67">
                  <c:v>652</c:v>
                </c:pt>
                <c:pt idx="68">
                  <c:v>636</c:v>
                </c:pt>
                <c:pt idx="69">
                  <c:v>633</c:v>
                </c:pt>
                <c:pt idx="70">
                  <c:v>653</c:v>
                </c:pt>
                <c:pt idx="71">
                  <c:v>619</c:v>
                </c:pt>
                <c:pt idx="72">
                  <c:v>629</c:v>
                </c:pt>
                <c:pt idx="73">
                  <c:v>508</c:v>
                </c:pt>
                <c:pt idx="74">
                  <c:v>244</c:v>
                </c:pt>
                <c:pt idx="75">
                  <c:v>254</c:v>
                </c:pt>
                <c:pt idx="76">
                  <c:v>375</c:v>
                </c:pt>
                <c:pt idx="77">
                  <c:v>365</c:v>
                </c:pt>
                <c:pt idx="78">
                  <c:v>366</c:v>
                </c:pt>
                <c:pt idx="79">
                  <c:v>391</c:v>
                </c:pt>
                <c:pt idx="80">
                  <c:v>369</c:v>
                </c:pt>
                <c:pt idx="81">
                  <c:v>335</c:v>
                </c:pt>
                <c:pt idx="82">
                  <c:v>319</c:v>
                </c:pt>
                <c:pt idx="83">
                  <c:v>250</c:v>
                </c:pt>
                <c:pt idx="84">
                  <c:v>250</c:v>
                </c:pt>
                <c:pt idx="85">
                  <c:v>235</c:v>
                </c:pt>
                <c:pt idx="86">
                  <c:v>175</c:v>
                </c:pt>
                <c:pt idx="87">
                  <c:v>172</c:v>
                </c:pt>
                <c:pt idx="88">
                  <c:v>143</c:v>
                </c:pt>
                <c:pt idx="89">
                  <c:v>87</c:v>
                </c:pt>
                <c:pt idx="90">
                  <c:v>88</c:v>
                </c:pt>
                <c:pt idx="91">
                  <c:v>66</c:v>
                </c:pt>
                <c:pt idx="92">
                  <c:v>50</c:v>
                </c:pt>
                <c:pt idx="93">
                  <c:v>37</c:v>
                </c:pt>
                <c:pt idx="94">
                  <c:v>21</c:v>
                </c:pt>
                <c:pt idx="95">
                  <c:v>16</c:v>
                </c:pt>
                <c:pt idx="96">
                  <c:v>13</c:v>
                </c:pt>
                <c:pt idx="97">
                  <c:v>16</c:v>
                </c:pt>
                <c:pt idx="98">
                  <c:v>5</c:v>
                </c:pt>
                <c:pt idx="99">
                  <c:v>5</c:v>
                </c:pt>
                <c:pt idx="100">
                  <c:v>5</c:v>
                </c:pt>
              </c:numCache>
            </c:numRef>
          </c:val>
          <c:extLst>
            <c:ext xmlns:c16="http://schemas.microsoft.com/office/drawing/2014/chart" uri="{C3380CC4-5D6E-409C-BE32-E72D297353CC}">
              <c16:uniqueId val="{00000000-CC42-4477-8CE8-A6B0EE424488}"/>
            </c:ext>
          </c:extLst>
        </c:ser>
        <c:dLbls>
          <c:showLegendKey val="0"/>
          <c:showVal val="0"/>
          <c:showCatName val="0"/>
          <c:showSerName val="0"/>
          <c:showPercent val="0"/>
          <c:showBubbleSize val="0"/>
        </c:dLbls>
        <c:gapWidth val="150"/>
        <c:axId val="500343248"/>
        <c:axId val="500344032"/>
      </c:barChart>
      <c:catAx>
        <c:axId val="500343248"/>
        <c:scaling>
          <c:orientation val="minMax"/>
        </c:scaling>
        <c:delete val="0"/>
        <c:axPos val="r"/>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0344032"/>
        <c:crosses val="autoZero"/>
        <c:auto val="1"/>
        <c:lblAlgn val="ctr"/>
        <c:lblOffset val="100"/>
        <c:tickLblSkip val="10"/>
        <c:tickMarkSkip val="1"/>
        <c:noMultiLvlLbl val="0"/>
      </c:catAx>
      <c:valAx>
        <c:axId val="500344032"/>
        <c:scaling>
          <c:orientation val="maxMin"/>
          <c:max val="1200"/>
        </c:scaling>
        <c:delete val="0"/>
        <c:axPos val="b"/>
        <c:majorGridlines>
          <c:spPr>
            <a:ln w="3175">
              <a:solidFill>
                <a:srgbClr val="FFFFFF"/>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0343248"/>
        <c:crosses val="autoZero"/>
        <c:crossBetween val="between"/>
        <c:majorUnit val="200"/>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8520710059171579"/>
          <c:y val="1.7821833535630181E-2"/>
        </c:manualLayout>
      </c:layout>
      <c:overlay val="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title>
    <c:autoTitleDeleted val="0"/>
    <c:plotArea>
      <c:layout>
        <c:manualLayout>
          <c:layoutTarget val="inner"/>
          <c:xMode val="edge"/>
          <c:yMode val="edge"/>
          <c:x val="6.5088757396449703E-2"/>
          <c:y val="7.1287197640003908E-2"/>
          <c:w val="0.86094674556213013"/>
          <c:h val="0.86732757128671423"/>
        </c:manualLayout>
      </c:layout>
      <c:barChart>
        <c:barDir val="bar"/>
        <c:grouping val="clustered"/>
        <c:varyColors val="0"/>
        <c:ser>
          <c:idx val="0"/>
          <c:order val="0"/>
          <c:tx>
            <c:strRef>
              <c:f>グラフ!$O$186</c:f>
              <c:strCache>
                <c:ptCount val="1"/>
                <c:pt idx="0">
                  <c:v>女</c:v>
                </c:pt>
              </c:strCache>
            </c:strRef>
          </c:tx>
          <c:spPr>
            <a:solidFill>
              <a:srgbClr val="000000"/>
            </a:solidFill>
            <a:ln w="12700">
              <a:solidFill>
                <a:srgbClr val="000000"/>
              </a:solidFill>
              <a:prstDash val="solid"/>
            </a:ln>
          </c:spPr>
          <c:invertIfNegative val="0"/>
          <c:val>
            <c:numRef>
              <c:f>グラフ!$O$187:$O$287</c:f>
              <c:numCache>
                <c:formatCode>General</c:formatCode>
                <c:ptCount val="101"/>
                <c:pt idx="0">
                  <c:v>589</c:v>
                </c:pt>
                <c:pt idx="1">
                  <c:v>577</c:v>
                </c:pt>
                <c:pt idx="2">
                  <c:v>562</c:v>
                </c:pt>
                <c:pt idx="3">
                  <c:v>610</c:v>
                </c:pt>
                <c:pt idx="4">
                  <c:v>640</c:v>
                </c:pt>
                <c:pt idx="5">
                  <c:v>660</c:v>
                </c:pt>
                <c:pt idx="6">
                  <c:v>605</c:v>
                </c:pt>
                <c:pt idx="7">
                  <c:v>644</c:v>
                </c:pt>
                <c:pt idx="8">
                  <c:v>705</c:v>
                </c:pt>
                <c:pt idx="9">
                  <c:v>688</c:v>
                </c:pt>
                <c:pt idx="10">
                  <c:v>656</c:v>
                </c:pt>
                <c:pt idx="11">
                  <c:v>678</c:v>
                </c:pt>
                <c:pt idx="12">
                  <c:v>705</c:v>
                </c:pt>
                <c:pt idx="13">
                  <c:v>681</c:v>
                </c:pt>
                <c:pt idx="14">
                  <c:v>687</c:v>
                </c:pt>
                <c:pt idx="15">
                  <c:v>597</c:v>
                </c:pt>
                <c:pt idx="16">
                  <c:v>682</c:v>
                </c:pt>
                <c:pt idx="17">
                  <c:v>690</c:v>
                </c:pt>
                <c:pt idx="18">
                  <c:v>634</c:v>
                </c:pt>
                <c:pt idx="19">
                  <c:v>620</c:v>
                </c:pt>
                <c:pt idx="20">
                  <c:v>576</c:v>
                </c:pt>
                <c:pt idx="21">
                  <c:v>602</c:v>
                </c:pt>
                <c:pt idx="22">
                  <c:v>570</c:v>
                </c:pt>
                <c:pt idx="23">
                  <c:v>618</c:v>
                </c:pt>
                <c:pt idx="24">
                  <c:v>584</c:v>
                </c:pt>
                <c:pt idx="25">
                  <c:v>574</c:v>
                </c:pt>
                <c:pt idx="26">
                  <c:v>571</c:v>
                </c:pt>
                <c:pt idx="27">
                  <c:v>652</c:v>
                </c:pt>
                <c:pt idx="28">
                  <c:v>644</c:v>
                </c:pt>
                <c:pt idx="29">
                  <c:v>614</c:v>
                </c:pt>
                <c:pt idx="30">
                  <c:v>639</c:v>
                </c:pt>
                <c:pt idx="31">
                  <c:v>710</c:v>
                </c:pt>
                <c:pt idx="32">
                  <c:v>676</c:v>
                </c:pt>
                <c:pt idx="33">
                  <c:v>714</c:v>
                </c:pt>
                <c:pt idx="34">
                  <c:v>757</c:v>
                </c:pt>
                <c:pt idx="35">
                  <c:v>797</c:v>
                </c:pt>
                <c:pt idx="36">
                  <c:v>799</c:v>
                </c:pt>
                <c:pt idx="37">
                  <c:v>730</c:v>
                </c:pt>
                <c:pt idx="38">
                  <c:v>745</c:v>
                </c:pt>
                <c:pt idx="39">
                  <c:v>768</c:v>
                </c:pt>
                <c:pt idx="40">
                  <c:v>799</c:v>
                </c:pt>
                <c:pt idx="41" formatCode="#,##0">
                  <c:v>768</c:v>
                </c:pt>
                <c:pt idx="42">
                  <c:v>788</c:v>
                </c:pt>
                <c:pt idx="43">
                  <c:v>832</c:v>
                </c:pt>
                <c:pt idx="44">
                  <c:v>847</c:v>
                </c:pt>
                <c:pt idx="45">
                  <c:v>907</c:v>
                </c:pt>
                <c:pt idx="46">
                  <c:v>1018</c:v>
                </c:pt>
                <c:pt idx="47">
                  <c:v>937</c:v>
                </c:pt>
                <c:pt idx="48">
                  <c:v>854</c:v>
                </c:pt>
                <c:pt idx="49">
                  <c:v>881</c:v>
                </c:pt>
                <c:pt idx="50">
                  <c:v>853</c:v>
                </c:pt>
                <c:pt idx="51">
                  <c:v>827</c:v>
                </c:pt>
                <c:pt idx="52">
                  <c:v>886</c:v>
                </c:pt>
                <c:pt idx="53">
                  <c:v>812</c:v>
                </c:pt>
                <c:pt idx="54">
                  <c:v>674</c:v>
                </c:pt>
                <c:pt idx="55">
                  <c:v>720</c:v>
                </c:pt>
                <c:pt idx="56">
                  <c:v>736</c:v>
                </c:pt>
                <c:pt idx="57">
                  <c:v>775</c:v>
                </c:pt>
                <c:pt idx="58">
                  <c:v>709</c:v>
                </c:pt>
                <c:pt idx="59">
                  <c:v>733</c:v>
                </c:pt>
                <c:pt idx="60">
                  <c:v>677</c:v>
                </c:pt>
                <c:pt idx="61">
                  <c:v>666</c:v>
                </c:pt>
                <c:pt idx="62">
                  <c:v>657</c:v>
                </c:pt>
                <c:pt idx="63">
                  <c:v>633</c:v>
                </c:pt>
                <c:pt idx="64">
                  <c:v>629</c:v>
                </c:pt>
                <c:pt idx="65">
                  <c:v>679</c:v>
                </c:pt>
                <c:pt idx="66">
                  <c:v>717</c:v>
                </c:pt>
                <c:pt idx="67">
                  <c:v>671</c:v>
                </c:pt>
                <c:pt idx="68">
                  <c:v>729</c:v>
                </c:pt>
                <c:pt idx="69">
                  <c:v>747</c:v>
                </c:pt>
                <c:pt idx="70">
                  <c:v>703</c:v>
                </c:pt>
                <c:pt idx="71">
                  <c:v>625</c:v>
                </c:pt>
                <c:pt idx="72">
                  <c:v>669</c:v>
                </c:pt>
                <c:pt idx="73">
                  <c:v>552</c:v>
                </c:pt>
                <c:pt idx="74">
                  <c:v>262</c:v>
                </c:pt>
                <c:pt idx="75">
                  <c:v>333</c:v>
                </c:pt>
                <c:pt idx="76">
                  <c:v>442</c:v>
                </c:pt>
                <c:pt idx="77">
                  <c:v>452</c:v>
                </c:pt>
                <c:pt idx="78">
                  <c:v>460</c:v>
                </c:pt>
                <c:pt idx="79">
                  <c:v>484</c:v>
                </c:pt>
                <c:pt idx="80">
                  <c:v>462</c:v>
                </c:pt>
                <c:pt idx="81">
                  <c:v>404</c:v>
                </c:pt>
                <c:pt idx="82">
                  <c:v>392</c:v>
                </c:pt>
                <c:pt idx="83">
                  <c:v>401</c:v>
                </c:pt>
                <c:pt idx="84">
                  <c:v>397</c:v>
                </c:pt>
                <c:pt idx="85">
                  <c:v>331</c:v>
                </c:pt>
                <c:pt idx="86">
                  <c:v>351</c:v>
                </c:pt>
                <c:pt idx="87">
                  <c:v>282</c:v>
                </c:pt>
                <c:pt idx="88">
                  <c:v>250</c:v>
                </c:pt>
                <c:pt idx="89">
                  <c:v>210</c:v>
                </c:pt>
                <c:pt idx="90">
                  <c:v>178</c:v>
                </c:pt>
                <c:pt idx="91">
                  <c:v>155</c:v>
                </c:pt>
                <c:pt idx="92">
                  <c:v>165</c:v>
                </c:pt>
                <c:pt idx="93">
                  <c:v>109</c:v>
                </c:pt>
                <c:pt idx="94">
                  <c:v>98</c:v>
                </c:pt>
                <c:pt idx="95">
                  <c:v>61</c:v>
                </c:pt>
                <c:pt idx="96">
                  <c:v>56</c:v>
                </c:pt>
                <c:pt idx="97">
                  <c:v>39</c:v>
                </c:pt>
                <c:pt idx="98">
                  <c:v>31</c:v>
                </c:pt>
                <c:pt idx="99">
                  <c:v>20</c:v>
                </c:pt>
                <c:pt idx="100">
                  <c:v>54</c:v>
                </c:pt>
              </c:numCache>
            </c:numRef>
          </c:val>
          <c:extLst>
            <c:ext xmlns:c16="http://schemas.microsoft.com/office/drawing/2014/chart" uri="{C3380CC4-5D6E-409C-BE32-E72D297353CC}">
              <c16:uniqueId val="{00000000-8C15-4DCA-A21F-F80FA308C0CB}"/>
            </c:ext>
          </c:extLst>
        </c:ser>
        <c:dLbls>
          <c:showLegendKey val="0"/>
          <c:showVal val="0"/>
          <c:showCatName val="0"/>
          <c:showSerName val="0"/>
          <c:showPercent val="0"/>
          <c:showBubbleSize val="0"/>
        </c:dLbls>
        <c:gapWidth val="150"/>
        <c:axId val="500344424"/>
        <c:axId val="500344816"/>
      </c:barChart>
      <c:catAx>
        <c:axId val="500344424"/>
        <c:scaling>
          <c:orientation val="minMax"/>
        </c:scaling>
        <c:delete val="1"/>
        <c:axPos val="l"/>
        <c:majorTickMark val="out"/>
        <c:minorTickMark val="none"/>
        <c:tickLblPos val="none"/>
        <c:crossAx val="500344816"/>
        <c:crosses val="autoZero"/>
        <c:auto val="1"/>
        <c:lblAlgn val="ctr"/>
        <c:lblOffset val="100"/>
        <c:noMultiLvlLbl val="0"/>
      </c:catAx>
      <c:valAx>
        <c:axId val="500344816"/>
        <c:scaling>
          <c:orientation val="minMax"/>
          <c:max val="1200"/>
        </c:scaling>
        <c:delete val="0"/>
        <c:axPos val="b"/>
        <c:majorGridlines>
          <c:spPr>
            <a:ln w="3175">
              <a:solidFill>
                <a:srgbClr val="FFFFFF"/>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0344424"/>
        <c:crosses val="autoZero"/>
        <c:crossBetween val="between"/>
        <c:majorUnit val="200"/>
      </c:valAx>
      <c:spPr>
        <a:noFill/>
        <a:ln w="12700">
          <a:solidFill>
            <a:srgbClr val="000000"/>
          </a:solidFill>
          <a:prstDash val="solid"/>
        </a:ln>
      </c:spPr>
    </c:plotArea>
    <c:plotVisOnly val="1"/>
    <c:dispBlanksAs val="gap"/>
    <c:showDLblsOverMax val="0"/>
  </c:chart>
  <c:spPr>
    <a:noFill/>
    <a:ln w="9525">
      <a:noFill/>
    </a:ln>
  </c:spPr>
  <c:txPr>
    <a:bodyPr/>
    <a:lstStyle/>
    <a:p>
      <a:pPr>
        <a:defRPr sz="5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363015175510981E-2"/>
          <c:y val="9.774726159230096E-2"/>
          <c:w val="0.82748871688489367"/>
          <c:h val="0.83220375230873922"/>
        </c:manualLayout>
      </c:layout>
      <c:doughnutChart>
        <c:varyColors val="1"/>
        <c:ser>
          <c:idx val="0"/>
          <c:order val="0"/>
          <c:spPr>
            <a:solidFill>
              <a:srgbClr val="9999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D1C0-4AF2-94CD-D62DA41C3408}"/>
              </c:ext>
            </c:extLst>
          </c:dPt>
          <c:dPt>
            <c:idx val="1"/>
            <c:bubble3D val="0"/>
            <c:spPr>
              <a:pattFill prst="pct1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D1C0-4AF2-94CD-D62DA41C3408}"/>
              </c:ext>
            </c:extLst>
          </c:dPt>
          <c:dPt>
            <c:idx val="2"/>
            <c:bubble3D val="0"/>
            <c:spPr>
              <a:pattFill prst="pct7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D1C0-4AF2-94CD-D62DA41C3408}"/>
              </c:ext>
            </c:extLst>
          </c:dPt>
          <c:dLbls>
            <c:dLbl>
              <c:idx val="0"/>
              <c:layout>
                <c:manualLayout>
                  <c:x val="9.2963889717867215E-3"/>
                  <c:y val="1.3337332833395818E-2"/>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15</a:t>
                    </a:r>
                    <a:r>
                      <a:rPr lang="ja-JP" altLang="en-US" sz="900" b="0" i="0" u="none" strike="noStrike" baseline="0">
                        <a:solidFill>
                          <a:srgbClr val="000000"/>
                        </a:solidFill>
                        <a:latin typeface="ＭＳ Ｐゴシック"/>
                        <a:ea typeface="ＭＳ Ｐゴシック"/>
                      </a:rPr>
                      <a:t>歳未満</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16%</a:t>
                    </a:r>
                  </a:p>
                </c:rich>
              </c:tx>
              <c:numFmt formatCode="#,##0_);[Red]\(#,##0\)" sourceLinked="0"/>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D1C0-4AF2-94CD-D62DA41C3408}"/>
                </c:ext>
              </c:extLst>
            </c:dLbl>
            <c:dLbl>
              <c:idx val="1"/>
              <c:layout>
                <c:manualLayout>
                  <c:x val="3.8202717228841616E-2"/>
                  <c:y val="-4.8639097793964775E-2"/>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15</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64</a:t>
                    </a:r>
                    <a:r>
                      <a:rPr lang="ja-JP" altLang="en-US" sz="900" b="0" i="0" u="none" strike="noStrike" baseline="0">
                        <a:solidFill>
                          <a:srgbClr val="000000"/>
                        </a:solidFill>
                        <a:latin typeface="ＭＳ Ｐゴシック"/>
                        <a:ea typeface="ＭＳ Ｐゴシック"/>
                      </a:rPr>
                      <a:t>歳　 </a:t>
                    </a:r>
                    <a:r>
                      <a:rPr lang="en-US" altLang="ja-JP" sz="900" b="0" i="0" u="none" strike="noStrike" baseline="0">
                        <a:solidFill>
                          <a:srgbClr val="000000"/>
                        </a:solidFill>
                        <a:latin typeface="ＭＳ Ｐゴシック"/>
                        <a:ea typeface="ＭＳ Ｐゴシック"/>
                      </a:rPr>
                      <a:t>62%</a:t>
                    </a:r>
                  </a:p>
                </c:rich>
              </c:tx>
              <c:numFmt formatCode="#,##0_);[Red]\(#,##0\)" sourceLinked="0"/>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D1C0-4AF2-94CD-D62DA41C3408}"/>
                </c:ext>
              </c:extLst>
            </c:dLbl>
            <c:dLbl>
              <c:idx val="2"/>
              <c:layout>
                <c:manualLayout>
                  <c:x val="-5.9123221842169371E-3"/>
                  <c:y val="8.5595967170773099E-3"/>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65</a:t>
                    </a:r>
                    <a:r>
                      <a:rPr lang="ja-JP" altLang="en-US" sz="900" b="0" i="0" u="none" strike="noStrike" baseline="0">
                        <a:solidFill>
                          <a:srgbClr val="000000"/>
                        </a:solidFill>
                        <a:latin typeface="ＭＳ Ｐゴシック"/>
                        <a:ea typeface="ＭＳ Ｐゴシック"/>
                      </a:rPr>
                      <a:t>歳以上</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22%</a:t>
                    </a:r>
                  </a:p>
                </c:rich>
              </c:tx>
              <c:numFmt formatCode="#,##0_);[Red]\(#,##0\)" sourceLinked="0"/>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D1C0-4AF2-94CD-D62DA41C3408}"/>
                </c:ext>
              </c:extLst>
            </c:dLbl>
            <c:numFmt formatCode="#,##0_);[Red]\(#,##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1"/>
            <c:showSerName val="0"/>
            <c:showPercent val="1"/>
            <c:showBubbleSize val="0"/>
            <c:showLeaderLines val="0"/>
            <c:extLst>
              <c:ext xmlns:c15="http://schemas.microsoft.com/office/drawing/2012/chart" uri="{CE6537A1-D6FC-4f65-9D91-7224C49458BB}"/>
            </c:extLst>
          </c:dLbls>
          <c:cat>
            <c:strRef>
              <c:f>グラフ!$H$43:$H$45</c:f>
              <c:strCache>
                <c:ptCount val="3"/>
                <c:pt idx="0">
                  <c:v>15歳未満</c:v>
                </c:pt>
                <c:pt idx="1">
                  <c:v>15～64歳</c:v>
                </c:pt>
                <c:pt idx="2">
                  <c:v>65歳以上</c:v>
                </c:pt>
              </c:strCache>
            </c:strRef>
          </c:cat>
          <c:val>
            <c:numRef>
              <c:f>グラフ!$I$43:$I$45</c:f>
              <c:numCache>
                <c:formatCode>#,##0_);[Red]\(#,##0\)</c:formatCode>
                <c:ptCount val="3"/>
                <c:pt idx="0">
                  <c:v>9110</c:v>
                </c:pt>
                <c:pt idx="1">
                  <c:v>36645</c:v>
                </c:pt>
                <c:pt idx="2">
                  <c:v>13742</c:v>
                </c:pt>
              </c:numCache>
            </c:numRef>
          </c:val>
          <c:extLst>
            <c:ext xmlns:c16="http://schemas.microsoft.com/office/drawing/2014/chart" uri="{C3380CC4-5D6E-409C-BE32-E72D297353CC}">
              <c16:uniqueId val="{00000006-D1C0-4AF2-94CD-D62DA41C3408}"/>
            </c:ext>
          </c:extLst>
        </c:ser>
        <c:dLbls>
          <c:showLegendKey val="0"/>
          <c:showVal val="0"/>
          <c:showCatName val="1"/>
          <c:showSerName val="0"/>
          <c:showPercent val="1"/>
          <c:showBubbleSize val="0"/>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 footer="0.5"/>
    <c:pageSetup orientation="landscape" horizontalDpi="300" verticalDpi="3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20546608101516E-2"/>
          <c:y val="7.6530612244897961E-2"/>
          <c:w val="0.85993167398731085"/>
          <c:h val="0.72193877551020413"/>
        </c:manualLayout>
      </c:layout>
      <c:lineChart>
        <c:grouping val="standard"/>
        <c:varyColors val="0"/>
        <c:ser>
          <c:idx val="1"/>
          <c:order val="0"/>
          <c:tx>
            <c:strRef>
              <c:f>グラフ!$I$79</c:f>
              <c:strCache>
                <c:ptCount val="1"/>
                <c:pt idx="0">
                  <c:v>人口増加</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Lbls>
            <c:dLbl>
              <c:idx val="0"/>
              <c:layout>
                <c:manualLayout>
                  <c:x val="2.2114947433461872E-3"/>
                  <c:y val="3.49206659889922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8BC-4F53-9DBD-D242D231D44E}"/>
                </c:ext>
              </c:extLst>
            </c:dLbl>
            <c:dLbl>
              <c:idx val="1"/>
              <c:layout>
                <c:manualLayout>
                  <c:x val="-5.4549370655672088E-3"/>
                  <c:y val="-1.8479806391481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BC7-43F0-B4E5-FCE1EF4E8007}"/>
                </c:ext>
              </c:extLst>
            </c:dLbl>
            <c:dLbl>
              <c:idx val="2"/>
              <c:layout>
                <c:manualLayout>
                  <c:x val="-3.1241912284611987E-2"/>
                  <c:y val="3.71231508926218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8BC-4F53-9DBD-D242D231D44E}"/>
                </c:ext>
              </c:extLst>
            </c:dLbl>
            <c:dLbl>
              <c:idx val="3"/>
              <c:layout>
                <c:manualLayout>
                  <c:x val="-2.1323844892671747E-2"/>
                  <c:y val="-2.50213307778464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8BC-4F53-9DBD-D242D231D44E}"/>
                </c:ext>
              </c:extLst>
            </c:dLbl>
            <c:dLbl>
              <c:idx val="4"/>
              <c:layout>
                <c:manualLayout>
                  <c:x val="-2.9585673125176789E-2"/>
                  <c:y val="3.38523886994393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8BC-4F53-9DBD-D242D231D44E}"/>
                </c:ext>
              </c:extLst>
            </c:dLbl>
            <c:dLbl>
              <c:idx val="5"/>
              <c:layout>
                <c:manualLayout>
                  <c:x val="-2.6778781958238844E-2"/>
                  <c:y val="3.05816265062568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BC7-43F0-B4E5-FCE1EF4E8007}"/>
                </c:ext>
              </c:extLst>
            </c:dLbl>
            <c:dLbl>
              <c:idx val="6"/>
              <c:layout>
                <c:manualLayout>
                  <c:x val="-2.9258298806223996E-2"/>
                  <c:y val="-3.15628551642115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BC7-43F0-B4E5-FCE1EF4E8007}"/>
                </c:ext>
              </c:extLst>
            </c:dLbl>
            <c:dLbl>
              <c:idx val="7"/>
              <c:layout>
                <c:manualLayout>
                  <c:x val="-3.4878953501757362E-2"/>
                  <c:y val="-3.00565017730364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8BC-4F53-9DBD-D242D231D44E}"/>
                </c:ext>
              </c:extLst>
            </c:dLbl>
            <c:dLbl>
              <c:idx val="8"/>
              <c:layout>
                <c:manualLayout>
                  <c:x val="-2.9258298806224069E-2"/>
                  <c:y val="2.40401021198917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8BC-4F53-9DBD-D242D231D44E}"/>
                </c:ext>
              </c:extLst>
            </c:dLbl>
            <c:dLbl>
              <c:idx val="9"/>
              <c:layout>
                <c:manualLayout>
                  <c:x val="-2.9258298806223923E-2"/>
                  <c:y val="3.38523886994393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BC7-43F0-B4E5-FCE1EF4E8007}"/>
                </c:ext>
              </c:extLst>
            </c:dLbl>
            <c:dLbl>
              <c:idx val="10"/>
              <c:layout>
                <c:manualLayout>
                  <c:x val="-4.7356975611081806E-2"/>
                  <c:y val="-3.25579909999956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8BC-4F53-9DBD-D242D231D44E}"/>
                </c:ext>
              </c:extLst>
            </c:dLbl>
            <c:numFmt formatCode="#,##0_ " sourceLinked="0"/>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グラフ!$H$81:$H$91</c:f>
              <c:strCache>
                <c:ptCount val="11"/>
                <c:pt idx="0">
                  <c:v>25</c:v>
                </c:pt>
                <c:pt idx="1">
                  <c:v>26</c:v>
                </c:pt>
                <c:pt idx="2">
                  <c:v>27</c:v>
                </c:pt>
                <c:pt idx="3">
                  <c:v>28</c:v>
                </c:pt>
                <c:pt idx="4">
                  <c:v>29</c:v>
                </c:pt>
                <c:pt idx="5">
                  <c:v>30</c:v>
                </c:pt>
                <c:pt idx="6">
                  <c:v>令和元年</c:v>
                </c:pt>
                <c:pt idx="7">
                  <c:v>2</c:v>
                </c:pt>
                <c:pt idx="8">
                  <c:v>3</c:v>
                </c:pt>
                <c:pt idx="9">
                  <c:v>4</c:v>
                </c:pt>
                <c:pt idx="10">
                  <c:v>5</c:v>
                </c:pt>
              </c:strCache>
            </c:strRef>
          </c:cat>
          <c:val>
            <c:numRef>
              <c:f>グラフ!$I$81:$I$91</c:f>
              <c:numCache>
                <c:formatCode>0_ </c:formatCode>
                <c:ptCount val="11"/>
                <c:pt idx="0">
                  <c:v>494</c:v>
                </c:pt>
                <c:pt idx="1">
                  <c:v>28</c:v>
                </c:pt>
                <c:pt idx="2">
                  <c:v>-80</c:v>
                </c:pt>
                <c:pt idx="3">
                  <c:v>172</c:v>
                </c:pt>
                <c:pt idx="4">
                  <c:v>35</c:v>
                </c:pt>
                <c:pt idx="5">
                  <c:v>159</c:v>
                </c:pt>
                <c:pt idx="6">
                  <c:v>809</c:v>
                </c:pt>
                <c:pt idx="7">
                  <c:v>208</c:v>
                </c:pt>
                <c:pt idx="8">
                  <c:v>196</c:v>
                </c:pt>
                <c:pt idx="9">
                  <c:v>-43</c:v>
                </c:pt>
                <c:pt idx="10">
                  <c:v>-157</c:v>
                </c:pt>
              </c:numCache>
            </c:numRef>
          </c:val>
          <c:smooth val="0"/>
          <c:extLst>
            <c:ext xmlns:c16="http://schemas.microsoft.com/office/drawing/2014/chart" uri="{C3380CC4-5D6E-409C-BE32-E72D297353CC}">
              <c16:uniqueId val="{00000007-08BC-4F53-9DBD-D242D231D44E}"/>
            </c:ext>
          </c:extLst>
        </c:ser>
        <c:ser>
          <c:idx val="2"/>
          <c:order val="1"/>
          <c:tx>
            <c:strRef>
              <c:f>グラフ!$J$80</c:f>
              <c:strCache>
                <c:ptCount val="1"/>
                <c:pt idx="0">
                  <c:v>自然増加</c:v>
                </c:pt>
              </c:strCache>
            </c:strRef>
          </c:tx>
          <c:spPr>
            <a:ln w="12700">
              <a:solidFill>
                <a:srgbClr val="000000"/>
              </a:solidFill>
              <a:prstDash val="solid"/>
            </a:ln>
          </c:spPr>
          <c:marker>
            <c:symbol val="triangle"/>
            <c:size val="8"/>
            <c:spPr>
              <a:solidFill>
                <a:srgbClr val="FFFFFF"/>
              </a:solidFill>
              <a:ln>
                <a:solidFill>
                  <a:srgbClr val="000000"/>
                </a:solidFill>
                <a:prstDash val="solid"/>
              </a:ln>
            </c:spPr>
          </c:marker>
          <c:dLbls>
            <c:dLbl>
              <c:idx val="0"/>
              <c:layout>
                <c:manualLayout>
                  <c:x val="-1.1143065857373192E-2"/>
                  <c:y val="-3.58393123467152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8BC-4F53-9DBD-D242D231D44E}"/>
                </c:ext>
              </c:extLst>
            </c:dLbl>
            <c:dLbl>
              <c:idx val="1"/>
              <c:layout>
                <c:manualLayout>
                  <c:x val="-1.5373004457507484E-2"/>
                  <c:y val="-1.4227815540344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BC7-43F0-B4E5-FCE1EF4E8007}"/>
                </c:ext>
              </c:extLst>
            </c:dLbl>
            <c:dLbl>
              <c:idx val="2"/>
              <c:layout>
                <c:manualLayout>
                  <c:x val="-4.11599796765523E-2"/>
                  <c:y val="-2.40401021198917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BC7-43F0-B4E5-FCE1EF4E8007}"/>
                </c:ext>
              </c:extLst>
            </c:dLbl>
            <c:dLbl>
              <c:idx val="3"/>
              <c:layout>
                <c:manualLayout>
                  <c:x val="-3.3225525763000051E-2"/>
                  <c:y val="-3.71231508926219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BC7-43F0-B4E5-FCE1EF4E8007}"/>
                </c:ext>
              </c:extLst>
            </c:dLbl>
            <c:dLbl>
              <c:idx val="4"/>
              <c:layout>
                <c:manualLayout>
                  <c:x val="-2.7274685327835859E-2"/>
                  <c:y val="-2.73108643130742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BC7-43F0-B4E5-FCE1EF4E8007}"/>
                </c:ext>
              </c:extLst>
            </c:dLbl>
            <c:dLbl>
              <c:idx val="5"/>
              <c:layout>
                <c:manualLayout>
                  <c:x val="-2.9258298806223923E-2"/>
                  <c:y val="-3.7123150892621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BC7-43F0-B4E5-FCE1EF4E8007}"/>
                </c:ext>
              </c:extLst>
            </c:dLbl>
            <c:dLbl>
              <c:idx val="6"/>
              <c:layout>
                <c:manualLayout>
                  <c:x val="-3.322552576300012E-2"/>
                  <c:y val="-3.05816265062568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BC7-43F0-B4E5-FCE1EF4E8007}"/>
                </c:ext>
              </c:extLst>
            </c:dLbl>
            <c:dLbl>
              <c:idx val="7"/>
              <c:layout>
                <c:manualLayout>
                  <c:x val="-3.3225525763000197E-2"/>
                  <c:y val="-3.71231508926219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BC7-43F0-B4E5-FCE1EF4E8007}"/>
                </c:ext>
              </c:extLst>
            </c:dLbl>
            <c:dLbl>
              <c:idx val="8"/>
              <c:layout>
                <c:manualLayout>
                  <c:x val="-3.3225525763000051E-2"/>
                  <c:y val="-3.05816265062568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BC7-43F0-B4E5-FCE1EF4E8007}"/>
                </c:ext>
              </c:extLst>
            </c:dLbl>
            <c:dLbl>
              <c:idx val="9"/>
              <c:layout>
                <c:manualLayout>
                  <c:x val="-3.5209139241388111E-2"/>
                  <c:y val="-3.38523886994393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BC7-43F0-B4E5-FCE1EF4E8007}"/>
                </c:ext>
              </c:extLst>
            </c:dLbl>
            <c:dLbl>
              <c:idx val="10"/>
              <c:layout>
                <c:manualLayout>
                  <c:x val="-4.9386665150582036E-2"/>
                  <c:y val="-5.20970607694738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8BC-4F53-9DBD-D242D231D44E}"/>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グラフ!$H$81:$H$91</c:f>
              <c:strCache>
                <c:ptCount val="11"/>
                <c:pt idx="0">
                  <c:v>25</c:v>
                </c:pt>
                <c:pt idx="1">
                  <c:v>26</c:v>
                </c:pt>
                <c:pt idx="2">
                  <c:v>27</c:v>
                </c:pt>
                <c:pt idx="3">
                  <c:v>28</c:v>
                </c:pt>
                <c:pt idx="4">
                  <c:v>29</c:v>
                </c:pt>
                <c:pt idx="5">
                  <c:v>30</c:v>
                </c:pt>
                <c:pt idx="6">
                  <c:v>令和元年</c:v>
                </c:pt>
                <c:pt idx="7">
                  <c:v>2</c:v>
                </c:pt>
                <c:pt idx="8">
                  <c:v>3</c:v>
                </c:pt>
                <c:pt idx="9">
                  <c:v>4</c:v>
                </c:pt>
                <c:pt idx="10">
                  <c:v>5</c:v>
                </c:pt>
              </c:strCache>
            </c:strRef>
          </c:cat>
          <c:val>
            <c:numRef>
              <c:f>グラフ!$J$81:$J$91</c:f>
              <c:numCache>
                <c:formatCode>0_ </c:formatCode>
                <c:ptCount val="11"/>
                <c:pt idx="0">
                  <c:v>812</c:v>
                </c:pt>
                <c:pt idx="1">
                  <c:v>720</c:v>
                </c:pt>
                <c:pt idx="2">
                  <c:v>746</c:v>
                </c:pt>
                <c:pt idx="3">
                  <c:v>620</c:v>
                </c:pt>
                <c:pt idx="4">
                  <c:v>555</c:v>
                </c:pt>
                <c:pt idx="5">
                  <c:v>513</c:v>
                </c:pt>
                <c:pt idx="6">
                  <c:v>402</c:v>
                </c:pt>
                <c:pt idx="7">
                  <c:v>451</c:v>
                </c:pt>
                <c:pt idx="8">
                  <c:v>297</c:v>
                </c:pt>
                <c:pt idx="9">
                  <c:v>212</c:v>
                </c:pt>
                <c:pt idx="10">
                  <c:v>11</c:v>
                </c:pt>
              </c:numCache>
            </c:numRef>
          </c:val>
          <c:smooth val="0"/>
          <c:extLst>
            <c:ext xmlns:c16="http://schemas.microsoft.com/office/drawing/2014/chart" uri="{C3380CC4-5D6E-409C-BE32-E72D297353CC}">
              <c16:uniqueId val="{0000000A-08BC-4F53-9DBD-D242D231D44E}"/>
            </c:ext>
          </c:extLst>
        </c:ser>
        <c:ser>
          <c:idx val="3"/>
          <c:order val="2"/>
          <c:tx>
            <c:strRef>
              <c:f>グラフ!$K$80</c:f>
              <c:strCache>
                <c:ptCount val="1"/>
                <c:pt idx="0">
                  <c:v>社会増加</c:v>
                </c:pt>
              </c:strCache>
            </c:strRef>
          </c:tx>
          <c:spPr>
            <a:ln w="12700">
              <a:solidFill>
                <a:srgbClr val="000000"/>
              </a:solidFill>
              <a:prstDash val="solid"/>
            </a:ln>
          </c:spPr>
          <c:marker>
            <c:symbol val="circle"/>
            <c:size val="8"/>
            <c:spPr>
              <a:solidFill>
                <a:srgbClr val="000000"/>
              </a:solidFill>
              <a:ln>
                <a:solidFill>
                  <a:srgbClr val="000000"/>
                </a:solidFill>
                <a:prstDash val="solid"/>
              </a:ln>
            </c:spPr>
          </c:marker>
          <c:dLbls>
            <c:dLbl>
              <c:idx val="0"/>
              <c:layout>
                <c:manualLayout>
                  <c:x val="2.2666298266431151E-3"/>
                  <c:y val="1.87592376497177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8BC-4F53-9DBD-D242D231D44E}"/>
                </c:ext>
              </c:extLst>
            </c:dLbl>
            <c:dLbl>
              <c:idx val="1"/>
              <c:layout>
                <c:manualLayout>
                  <c:x val="-3.7688656089373225E-2"/>
                  <c:y val="5.34769618585346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BC7-43F0-B4E5-FCE1EF4E8007}"/>
                </c:ext>
              </c:extLst>
            </c:dLbl>
            <c:dLbl>
              <c:idx val="2"/>
              <c:layout>
                <c:manualLayout>
                  <c:x val="-3.768865608937319E-2"/>
                  <c:y val="3.7123150892621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BC7-43F0-B4E5-FCE1EF4E8007}"/>
                </c:ext>
              </c:extLst>
            </c:dLbl>
            <c:dLbl>
              <c:idx val="3"/>
              <c:layout>
                <c:manualLayout>
                  <c:x val="-3.5107615716903684E-2"/>
                  <c:y val="-3.60211358198165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8BC-4F53-9DBD-D242D231D44E}"/>
                </c:ext>
              </c:extLst>
            </c:dLbl>
            <c:dLbl>
              <c:idx val="4"/>
              <c:layout>
                <c:manualLayout>
                  <c:x val="-4.5127206633328421E-2"/>
                  <c:y val="-3.48336173573942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8BC-4F53-9DBD-D242D231D44E}"/>
                </c:ext>
              </c:extLst>
            </c:dLbl>
            <c:dLbl>
              <c:idx val="5"/>
              <c:layout>
                <c:manualLayout>
                  <c:x val="-3.768865608937319E-2"/>
                  <c:y val="3.05816265062568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8BC-4F53-9DBD-D242D231D44E}"/>
                </c:ext>
              </c:extLst>
            </c:dLbl>
            <c:dLbl>
              <c:idx val="6"/>
              <c:layout>
                <c:manualLayout>
                  <c:x val="-3.1108994562556291E-2"/>
                  <c:y val="6.90277620749715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8BC-4F53-9DBD-D242D231D44E}"/>
                </c:ext>
              </c:extLst>
            </c:dLbl>
            <c:dLbl>
              <c:idx val="7"/>
              <c:layout>
                <c:manualLayout>
                  <c:x val="-3.2541725778088004E-2"/>
                  <c:y val="5.88309677824772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8BC-4F53-9DBD-D242D231D44E}"/>
                </c:ext>
              </c:extLst>
            </c:dLbl>
            <c:dLbl>
              <c:idx val="8"/>
              <c:layout>
                <c:manualLayout>
                  <c:x val="-3.1030430973609038E-2"/>
                  <c:y val="4.94995089993604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8BC-4F53-9DBD-D242D231D44E}"/>
                </c:ext>
              </c:extLst>
            </c:dLbl>
            <c:dLbl>
              <c:idx val="9"/>
              <c:layout>
                <c:manualLayout>
                  <c:x val="-2.7110373408208755E-2"/>
                  <c:y val="4.27656019863570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8BC-4F53-9DBD-D242D231D44E}"/>
                </c:ext>
              </c:extLst>
            </c:dLbl>
            <c:dLbl>
              <c:idx val="10"/>
              <c:layout>
                <c:manualLayout>
                  <c:x val="-4.2821997867381223E-2"/>
                  <c:y val="3.59356324301994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8BC-4F53-9DBD-D242D231D44E}"/>
                </c:ext>
              </c:extLst>
            </c:dLbl>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グラフ!$H$81:$H$91</c:f>
              <c:strCache>
                <c:ptCount val="11"/>
                <c:pt idx="0">
                  <c:v>25</c:v>
                </c:pt>
                <c:pt idx="1">
                  <c:v>26</c:v>
                </c:pt>
                <c:pt idx="2">
                  <c:v>27</c:v>
                </c:pt>
                <c:pt idx="3">
                  <c:v>28</c:v>
                </c:pt>
                <c:pt idx="4">
                  <c:v>29</c:v>
                </c:pt>
                <c:pt idx="5">
                  <c:v>30</c:v>
                </c:pt>
                <c:pt idx="6">
                  <c:v>令和元年</c:v>
                </c:pt>
                <c:pt idx="7">
                  <c:v>2</c:v>
                </c:pt>
                <c:pt idx="8">
                  <c:v>3</c:v>
                </c:pt>
                <c:pt idx="9">
                  <c:v>4</c:v>
                </c:pt>
                <c:pt idx="10">
                  <c:v>5</c:v>
                </c:pt>
              </c:strCache>
            </c:strRef>
          </c:cat>
          <c:val>
            <c:numRef>
              <c:f>グラフ!$K$81:$K$91</c:f>
              <c:numCache>
                <c:formatCode>0_ </c:formatCode>
                <c:ptCount val="11"/>
                <c:pt idx="0">
                  <c:v>-318</c:v>
                </c:pt>
                <c:pt idx="1">
                  <c:v>-692</c:v>
                </c:pt>
                <c:pt idx="2">
                  <c:v>-826</c:v>
                </c:pt>
                <c:pt idx="3">
                  <c:v>-448</c:v>
                </c:pt>
                <c:pt idx="4">
                  <c:v>-520</c:v>
                </c:pt>
                <c:pt idx="5">
                  <c:v>-354</c:v>
                </c:pt>
                <c:pt idx="6">
                  <c:v>407</c:v>
                </c:pt>
                <c:pt idx="7">
                  <c:v>-243</c:v>
                </c:pt>
                <c:pt idx="8">
                  <c:v>-101</c:v>
                </c:pt>
                <c:pt idx="9">
                  <c:v>-255</c:v>
                </c:pt>
                <c:pt idx="10">
                  <c:v>-168</c:v>
                </c:pt>
              </c:numCache>
            </c:numRef>
          </c:val>
          <c:smooth val="0"/>
          <c:extLst>
            <c:ext xmlns:c16="http://schemas.microsoft.com/office/drawing/2014/chart" uri="{C3380CC4-5D6E-409C-BE32-E72D297353CC}">
              <c16:uniqueId val="{00000014-08BC-4F53-9DBD-D242D231D44E}"/>
            </c:ext>
          </c:extLst>
        </c:ser>
        <c:dLbls>
          <c:showLegendKey val="0"/>
          <c:showVal val="1"/>
          <c:showCatName val="0"/>
          <c:showSerName val="0"/>
          <c:showPercent val="0"/>
          <c:showBubbleSize val="0"/>
        </c:dLbls>
        <c:marker val="1"/>
        <c:smooth val="0"/>
        <c:axId val="502706688"/>
        <c:axId val="502710216"/>
      </c:lineChart>
      <c:catAx>
        <c:axId val="50270668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2710216"/>
        <c:crossesAt val="-1000"/>
        <c:auto val="1"/>
        <c:lblAlgn val="ctr"/>
        <c:lblOffset val="100"/>
        <c:tickLblSkip val="1"/>
        <c:tickMarkSkip val="1"/>
        <c:noMultiLvlLbl val="0"/>
      </c:catAx>
      <c:valAx>
        <c:axId val="502710216"/>
        <c:scaling>
          <c:orientation val="minMax"/>
        </c:scaling>
        <c:delete val="0"/>
        <c:axPos val="l"/>
        <c:majorGridlines>
          <c:spPr>
            <a:ln w="3175">
              <a:solidFill>
                <a:schemeClr val="bg1">
                  <a:lumMod val="65000"/>
                </a:schemeClr>
              </a:solidFill>
              <a:prstDash val="sysDash"/>
            </a:ln>
          </c:spPr>
        </c:majorGridlines>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8.638360175695349E-2"/>
              <c:y val="2.2278965129359247E-2"/>
            </c:manualLayout>
          </c:layout>
          <c:overlay val="0"/>
          <c:spPr>
            <a:noFill/>
            <a:ln w="25400">
              <a:noFill/>
            </a:ln>
          </c:spPr>
        </c:title>
        <c:numFmt formatCode="#,##0_ " sourceLinked="0"/>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2706688"/>
        <c:crosses val="autoZero"/>
        <c:crossBetween val="midCat"/>
      </c:valAx>
      <c:spPr>
        <a:noFill/>
        <a:ln w="12700">
          <a:solidFill>
            <a:srgbClr val="000000"/>
          </a:solidFill>
          <a:prstDash val="solid"/>
        </a:ln>
      </c:spPr>
    </c:plotArea>
    <c:legend>
      <c:legendPos val="b"/>
      <c:layout>
        <c:manualLayout>
          <c:xMode val="edge"/>
          <c:yMode val="edge"/>
          <c:x val="0.26354319180087848"/>
          <c:y val="0.90000199975003059"/>
          <c:w val="0.49194729136164522"/>
          <c:h val="7.1428821397325537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081531001994338"/>
          <c:y val="9.477021688078463E-2"/>
          <c:w val="0.81513944109841463"/>
          <c:h val="0.71292300041442991"/>
        </c:manualLayout>
      </c:layout>
      <c:lineChart>
        <c:grouping val="standard"/>
        <c:varyColors val="0"/>
        <c:ser>
          <c:idx val="0"/>
          <c:order val="0"/>
          <c:tx>
            <c:strRef>
              <c:f>グラフ!$I$93</c:f>
              <c:strCache>
                <c:ptCount val="1"/>
                <c:pt idx="0">
                  <c:v>出生</c:v>
                </c:pt>
              </c:strCache>
            </c:strRef>
          </c:tx>
          <c:spPr>
            <a:ln w="12700">
              <a:solidFill>
                <a:srgbClr val="000000"/>
              </a:solidFill>
              <a:prstDash val="solid"/>
            </a:ln>
          </c:spPr>
          <c:marker>
            <c:symbol val="x"/>
            <c:size val="5"/>
            <c:spPr>
              <a:solidFill>
                <a:srgbClr val="000000"/>
              </a:solidFill>
              <a:ln>
                <a:solidFill>
                  <a:srgbClr val="000000"/>
                </a:solidFill>
                <a:prstDash val="solid"/>
              </a:ln>
            </c:spPr>
          </c:marker>
          <c:dLbls>
            <c:dLbl>
              <c:idx val="0"/>
              <c:layout>
                <c:manualLayout>
                  <c:x val="-1.7503581671438308E-2"/>
                  <c:y val="-2.52543522692179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FB-43DF-AC15-A380EFAD0FE0}"/>
                </c:ext>
              </c:extLst>
            </c:dLbl>
            <c:dLbl>
              <c:idx val="1"/>
              <c:layout>
                <c:manualLayout>
                  <c:x val="-3.4679297523570393E-2"/>
                  <c:y val="-2.2447758889316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36-4851-8B85-28D829C5EE84}"/>
                </c:ext>
              </c:extLst>
            </c:dLbl>
            <c:dLbl>
              <c:idx val="2"/>
              <c:layout>
                <c:manualLayout>
                  <c:x val="-3.2687955627257841E-2"/>
                  <c:y val="-2.52020851334048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36-4851-8B85-28D829C5EE84}"/>
                </c:ext>
              </c:extLst>
            </c:dLbl>
            <c:dLbl>
              <c:idx val="3"/>
              <c:layout>
                <c:manualLayout>
                  <c:x val="-3.2687955627257799E-2"/>
                  <c:y val="-2.2447758889316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C36-4851-8B85-28D829C5EE84}"/>
                </c:ext>
              </c:extLst>
            </c:dLbl>
            <c:dLbl>
              <c:idx val="4"/>
              <c:layout>
                <c:manualLayout>
                  <c:x val="-3.8661981316195533E-2"/>
                  <c:y val="-2.24477588893168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C36-4851-8B85-28D829C5EE84}"/>
                </c:ext>
              </c:extLst>
            </c:dLbl>
            <c:dLbl>
              <c:idx val="5"/>
              <c:layout>
                <c:manualLayout>
                  <c:x val="-3.6670639419882904E-2"/>
                  <c:y val="-2.2447758889316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C36-4851-8B85-28D829C5EE84}"/>
                </c:ext>
              </c:extLst>
            </c:dLbl>
            <c:dLbl>
              <c:idx val="6"/>
              <c:layout>
                <c:manualLayout>
                  <c:x val="-3.667063941988298E-2"/>
                  <c:y val="-2.2447758889316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C36-4851-8B85-28D829C5EE84}"/>
                </c:ext>
              </c:extLst>
            </c:dLbl>
            <c:dLbl>
              <c:idx val="7"/>
              <c:layout>
                <c:manualLayout>
                  <c:x val="-3.6670639419882904E-2"/>
                  <c:y val="-2.2447758889316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C36-4851-8B85-28D829C5EE84}"/>
                </c:ext>
              </c:extLst>
            </c:dLbl>
            <c:dLbl>
              <c:idx val="8"/>
              <c:layout>
                <c:manualLayout>
                  <c:x val="-3.8084648964839332E-2"/>
                  <c:y val="-2.00753514260036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8FB-43DF-AC15-A380EFAD0FE0}"/>
                </c:ext>
              </c:extLst>
            </c:dLbl>
            <c:dLbl>
              <c:idx val="9"/>
              <c:layout>
                <c:manualLayout>
                  <c:x val="-4.405867465377699E-2"/>
                  <c:y val="-2.28296776700915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FB-43DF-AC15-A380EFAD0FE0}"/>
                </c:ext>
              </c:extLst>
            </c:dLbl>
            <c:dLbl>
              <c:idx val="10"/>
              <c:layout>
                <c:manualLayout>
                  <c:x val="-6.0167376206349432E-2"/>
                  <c:y val="-2.54289375153983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FB-43DF-AC15-A380EFAD0FE0}"/>
                </c:ext>
              </c:extLst>
            </c:dLbl>
            <c:dLbl>
              <c:idx val="11"/>
              <c:layout>
                <c:manualLayout>
                  <c:x val="-5.6324146981627431E-2"/>
                  <c:y val="1.317040054310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FB-43DF-AC15-A380EFAD0FE0}"/>
                </c:ext>
              </c:extLst>
            </c:dLbl>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グラフ!$H$94:$H$104</c:f>
              <c:strCache>
                <c:ptCount val="11"/>
                <c:pt idx="0">
                  <c:v>25</c:v>
                </c:pt>
                <c:pt idx="1">
                  <c:v>26</c:v>
                </c:pt>
                <c:pt idx="2">
                  <c:v>27</c:v>
                </c:pt>
                <c:pt idx="3">
                  <c:v>28</c:v>
                </c:pt>
                <c:pt idx="4">
                  <c:v>29</c:v>
                </c:pt>
                <c:pt idx="5">
                  <c:v>30</c:v>
                </c:pt>
                <c:pt idx="6">
                  <c:v>令和元年</c:v>
                </c:pt>
                <c:pt idx="7">
                  <c:v>2</c:v>
                </c:pt>
                <c:pt idx="8">
                  <c:v>3</c:v>
                </c:pt>
                <c:pt idx="9">
                  <c:v>4</c:v>
                </c:pt>
                <c:pt idx="10">
                  <c:v>5</c:v>
                </c:pt>
              </c:strCache>
            </c:strRef>
          </c:cat>
          <c:val>
            <c:numRef>
              <c:f>グラフ!$I$94:$I$104</c:f>
              <c:numCache>
                <c:formatCode>#,##0_);[Red]\(#,##0\)</c:formatCode>
                <c:ptCount val="11"/>
                <c:pt idx="0">
                  <c:v>1452</c:v>
                </c:pt>
                <c:pt idx="1">
                  <c:v>1391</c:v>
                </c:pt>
                <c:pt idx="2">
                  <c:v>1433</c:v>
                </c:pt>
                <c:pt idx="3">
                  <c:v>1350</c:v>
                </c:pt>
                <c:pt idx="4">
                  <c:v>1291</c:v>
                </c:pt>
                <c:pt idx="5">
                  <c:v>1250</c:v>
                </c:pt>
                <c:pt idx="6">
                  <c:v>1164</c:v>
                </c:pt>
                <c:pt idx="7">
                  <c:v>1247</c:v>
                </c:pt>
                <c:pt idx="8">
                  <c:v>1216</c:v>
                </c:pt>
                <c:pt idx="9">
                  <c:v>1147</c:v>
                </c:pt>
                <c:pt idx="10">
                  <c:v>1013</c:v>
                </c:pt>
              </c:numCache>
            </c:numRef>
          </c:val>
          <c:smooth val="0"/>
          <c:extLst>
            <c:ext xmlns:c16="http://schemas.microsoft.com/office/drawing/2014/chart" uri="{C3380CC4-5D6E-409C-BE32-E72D297353CC}">
              <c16:uniqueId val="{00000005-D8FB-43DF-AC15-A380EFAD0FE0}"/>
            </c:ext>
          </c:extLst>
        </c:ser>
        <c:ser>
          <c:idx val="1"/>
          <c:order val="1"/>
          <c:tx>
            <c:strRef>
              <c:f>グラフ!$J$93</c:f>
              <c:strCache>
                <c:ptCount val="1"/>
                <c:pt idx="0">
                  <c:v>死亡</c:v>
                </c:pt>
              </c:strCache>
            </c:strRef>
          </c:tx>
          <c:spPr>
            <a:ln w="12700">
              <a:solidFill>
                <a:srgbClr val="000000"/>
              </a:solidFill>
              <a:prstDash val="solid"/>
            </a:ln>
          </c:spPr>
          <c:marker>
            <c:symbol val="triangle"/>
            <c:size val="8"/>
            <c:spPr>
              <a:solidFill>
                <a:srgbClr val="000000"/>
              </a:solidFill>
              <a:ln>
                <a:solidFill>
                  <a:srgbClr val="000000"/>
                </a:solidFill>
                <a:prstDash val="solid"/>
              </a:ln>
            </c:spPr>
          </c:marker>
          <c:dLbls>
            <c:dLbl>
              <c:idx val="0"/>
              <c:layout>
                <c:manualLayout>
                  <c:x val="-1.180850064655894E-2"/>
                  <c:y val="2.43235201243654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8FB-43DF-AC15-A380EFAD0FE0}"/>
                </c:ext>
              </c:extLst>
            </c:dLbl>
            <c:dLbl>
              <c:idx val="1"/>
              <c:layout>
                <c:manualLayout>
                  <c:x val="-3.1018518518518518E-2"/>
                  <c:y val="2.8105906313645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8FB-43DF-AC15-A380EFAD0FE0}"/>
                </c:ext>
              </c:extLst>
            </c:dLbl>
            <c:dLbl>
              <c:idx val="2"/>
              <c:layout>
                <c:manualLayout>
                  <c:x val="-3.3354976763235289E-2"/>
                  <c:y val="2.57529503822223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C36-4851-8B85-28D829C5EE84}"/>
                </c:ext>
              </c:extLst>
            </c:dLbl>
            <c:dLbl>
              <c:idx val="3"/>
              <c:layout>
                <c:manualLayout>
                  <c:x val="-3.3354976763235247E-2"/>
                  <c:y val="2.57529503822223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C36-4851-8B85-28D829C5EE84}"/>
                </c:ext>
              </c:extLst>
            </c:dLbl>
            <c:dLbl>
              <c:idx val="4"/>
              <c:layout>
                <c:manualLayout>
                  <c:x val="-3.3354976763235324E-2"/>
                  <c:y val="2.57529503822224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C36-4851-8B85-28D829C5EE84}"/>
                </c:ext>
              </c:extLst>
            </c:dLbl>
            <c:dLbl>
              <c:idx val="5"/>
              <c:layout>
                <c:manualLayout>
                  <c:x val="-3.3354976763235247E-2"/>
                  <c:y val="2.29986241381344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C36-4851-8B85-28D829C5EE84}"/>
                </c:ext>
              </c:extLst>
            </c:dLbl>
            <c:dLbl>
              <c:idx val="6"/>
              <c:layout>
                <c:manualLayout>
                  <c:x val="-3.3354976763235247E-2"/>
                  <c:y val="2.57529503822223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C36-4851-8B85-28D829C5EE84}"/>
                </c:ext>
              </c:extLst>
            </c:dLbl>
            <c:dLbl>
              <c:idx val="7"/>
              <c:layout>
                <c:manualLayout>
                  <c:x val="-3.3354976763235247E-2"/>
                  <c:y val="2.57529503822224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C36-4851-8B85-28D829C5EE84}"/>
                </c:ext>
              </c:extLst>
            </c:dLbl>
            <c:dLbl>
              <c:idx val="8"/>
              <c:layout>
                <c:manualLayout>
                  <c:x val="-3.9329002452172905E-2"/>
                  <c:y val="2.57529503822225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C36-4851-8B85-28D829C5EE84}"/>
                </c:ext>
              </c:extLst>
            </c:dLbl>
            <c:dLbl>
              <c:idx val="9"/>
              <c:layout>
                <c:manualLayout>
                  <c:x val="-3.3354976763235393E-2"/>
                  <c:y val="3.12616028703983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C36-4851-8B85-28D829C5EE84}"/>
                </c:ext>
              </c:extLst>
            </c:dLbl>
            <c:dLbl>
              <c:idx val="10"/>
              <c:layout>
                <c:manualLayout>
                  <c:x val="-4.7545718152367134E-2"/>
                  <c:y val="2.51964463552672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8FB-43DF-AC15-A380EFAD0FE0}"/>
                </c:ext>
              </c:extLst>
            </c:dLbl>
            <c:dLbl>
              <c:idx val="11"/>
              <c:layout>
                <c:manualLayout>
                  <c:x val="-5.1388888888889026E-2"/>
                  <c:y val="3.8968092328581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8FB-43DF-AC15-A380EFAD0FE0}"/>
                </c:ext>
              </c:extLst>
            </c:dLbl>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グラフ!$H$94:$H$104</c:f>
              <c:strCache>
                <c:ptCount val="11"/>
                <c:pt idx="0">
                  <c:v>25</c:v>
                </c:pt>
                <c:pt idx="1">
                  <c:v>26</c:v>
                </c:pt>
                <c:pt idx="2">
                  <c:v>27</c:v>
                </c:pt>
                <c:pt idx="3">
                  <c:v>28</c:v>
                </c:pt>
                <c:pt idx="4">
                  <c:v>29</c:v>
                </c:pt>
                <c:pt idx="5">
                  <c:v>30</c:v>
                </c:pt>
                <c:pt idx="6">
                  <c:v>令和元年</c:v>
                </c:pt>
                <c:pt idx="7">
                  <c:v>2</c:v>
                </c:pt>
                <c:pt idx="8">
                  <c:v>3</c:v>
                </c:pt>
                <c:pt idx="9">
                  <c:v>4</c:v>
                </c:pt>
                <c:pt idx="10">
                  <c:v>5</c:v>
                </c:pt>
              </c:strCache>
            </c:strRef>
          </c:cat>
          <c:val>
            <c:numRef>
              <c:f>グラフ!$J$94:$J$104</c:f>
              <c:numCache>
                <c:formatCode>#,##0_);[Red]\(#,##0\)</c:formatCode>
                <c:ptCount val="11"/>
                <c:pt idx="0">
                  <c:v>640</c:v>
                </c:pt>
                <c:pt idx="1">
                  <c:v>671</c:v>
                </c:pt>
                <c:pt idx="2">
                  <c:v>687</c:v>
                </c:pt>
                <c:pt idx="3">
                  <c:v>730</c:v>
                </c:pt>
                <c:pt idx="4">
                  <c:v>736</c:v>
                </c:pt>
                <c:pt idx="5">
                  <c:v>737</c:v>
                </c:pt>
                <c:pt idx="6">
                  <c:v>762</c:v>
                </c:pt>
                <c:pt idx="7">
                  <c:v>796</c:v>
                </c:pt>
                <c:pt idx="8">
                  <c:v>919</c:v>
                </c:pt>
                <c:pt idx="9">
                  <c:v>935</c:v>
                </c:pt>
                <c:pt idx="10">
                  <c:v>1002</c:v>
                </c:pt>
              </c:numCache>
            </c:numRef>
          </c:val>
          <c:smooth val="0"/>
          <c:extLst>
            <c:ext xmlns:c16="http://schemas.microsoft.com/office/drawing/2014/chart" uri="{C3380CC4-5D6E-409C-BE32-E72D297353CC}">
              <c16:uniqueId val="{0000000A-D8FB-43DF-AC15-A380EFAD0FE0}"/>
            </c:ext>
          </c:extLst>
        </c:ser>
        <c:ser>
          <c:idx val="2"/>
          <c:order val="2"/>
          <c:tx>
            <c:strRef>
              <c:f>グラフ!$K$93</c:f>
              <c:strCache>
                <c:ptCount val="1"/>
                <c:pt idx="0">
                  <c:v>転入</c:v>
                </c:pt>
              </c:strCache>
            </c:strRef>
          </c:tx>
          <c:spPr>
            <a:ln w="12700">
              <a:solidFill>
                <a:srgbClr val="000000"/>
              </a:solidFill>
              <a:prstDash val="solid"/>
            </a:ln>
          </c:spPr>
          <c:marker>
            <c:symbol val="diamond"/>
            <c:size val="9"/>
            <c:spPr>
              <a:solidFill>
                <a:srgbClr val="000000"/>
              </a:solidFill>
              <a:ln>
                <a:solidFill>
                  <a:srgbClr val="000000"/>
                </a:solidFill>
                <a:prstDash val="solid"/>
              </a:ln>
            </c:spPr>
          </c:marker>
          <c:dLbls>
            <c:dLbl>
              <c:idx val="0"/>
              <c:layout>
                <c:manualLayout>
                  <c:x val="-1.3592084431642015E-2"/>
                  <c:y val="4.85889174586980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8FB-43DF-AC15-A380EFAD0FE0}"/>
                </c:ext>
              </c:extLst>
            </c:dLbl>
            <c:dLbl>
              <c:idx val="1"/>
              <c:layout>
                <c:manualLayout>
                  <c:x val="-4.0653323212508044E-2"/>
                  <c:y val="3.53930922365302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C36-4851-8B85-28D829C5EE84}"/>
                </c:ext>
              </c:extLst>
            </c:dLbl>
            <c:dLbl>
              <c:idx val="2"/>
              <c:layout>
                <c:manualLayout>
                  <c:x val="-2.8705271834632697E-2"/>
                  <c:y val="3.26387659924423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C36-4851-8B85-28D829C5EE84}"/>
                </c:ext>
              </c:extLst>
            </c:dLbl>
            <c:dLbl>
              <c:idx val="3"/>
              <c:layout>
                <c:manualLayout>
                  <c:x val="-4.2644665108820638E-2"/>
                  <c:y val="2.98844397483543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C36-4851-8B85-28D829C5EE84}"/>
                </c:ext>
              </c:extLst>
            </c:dLbl>
            <c:dLbl>
              <c:idx val="4"/>
              <c:layout>
                <c:manualLayout>
                  <c:x val="-4.5873931750911742E-2"/>
                  <c:y val="3.24717714091393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8FB-43DF-AC15-A380EFAD0FE0}"/>
                </c:ext>
              </c:extLst>
            </c:dLbl>
            <c:dLbl>
              <c:idx val="5"/>
              <c:layout>
                <c:manualLayout>
                  <c:x val="-5.0610032694070772E-2"/>
                  <c:y val="2.98844397483543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EC36-4851-8B85-28D829C5EE84}"/>
                </c:ext>
              </c:extLst>
            </c:dLbl>
            <c:dLbl>
              <c:idx val="6"/>
              <c:layout>
                <c:manualLayout>
                  <c:x val="-4.1788388093406237E-2"/>
                  <c:y val="-3.14030060760003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8FB-43DF-AC15-A380EFAD0FE0}"/>
                </c:ext>
              </c:extLst>
            </c:dLbl>
            <c:dLbl>
              <c:idx val="7"/>
              <c:layout>
                <c:manualLayout>
                  <c:x val="-4.2067332757464583E-2"/>
                  <c:y val="3.78429244611930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8FB-43DF-AC15-A380EFAD0FE0}"/>
                </c:ext>
              </c:extLst>
            </c:dLbl>
            <c:dLbl>
              <c:idx val="8"/>
              <c:layout>
                <c:manualLayout>
                  <c:x val="-4.0653323212508155E-2"/>
                  <c:y val="3.26387659924423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EC36-4851-8B85-28D829C5EE84}"/>
                </c:ext>
              </c:extLst>
            </c:dLbl>
            <c:dLbl>
              <c:idx val="9"/>
              <c:layout>
                <c:manualLayout>
                  <c:x val="-5.0610032694070918E-2"/>
                  <c:y val="2.98844397483543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EC36-4851-8B85-28D829C5EE84}"/>
                </c:ext>
              </c:extLst>
            </c:dLbl>
            <c:dLbl>
              <c:idx val="10"/>
              <c:layout>
                <c:manualLayout>
                  <c:x val="-6.0167376206349432E-2"/>
                  <c:y val="2.93086337500824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8FB-43DF-AC15-A380EFAD0FE0}"/>
                </c:ext>
              </c:extLst>
            </c:dLbl>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グラフ!$H$94:$H$104</c:f>
              <c:strCache>
                <c:ptCount val="11"/>
                <c:pt idx="0">
                  <c:v>25</c:v>
                </c:pt>
                <c:pt idx="1">
                  <c:v>26</c:v>
                </c:pt>
                <c:pt idx="2">
                  <c:v>27</c:v>
                </c:pt>
                <c:pt idx="3">
                  <c:v>28</c:v>
                </c:pt>
                <c:pt idx="4">
                  <c:v>29</c:v>
                </c:pt>
                <c:pt idx="5">
                  <c:v>30</c:v>
                </c:pt>
                <c:pt idx="6">
                  <c:v>令和元年</c:v>
                </c:pt>
                <c:pt idx="7">
                  <c:v>2</c:v>
                </c:pt>
                <c:pt idx="8">
                  <c:v>3</c:v>
                </c:pt>
                <c:pt idx="9">
                  <c:v>4</c:v>
                </c:pt>
                <c:pt idx="10">
                  <c:v>5</c:v>
                </c:pt>
              </c:strCache>
            </c:strRef>
          </c:cat>
          <c:val>
            <c:numRef>
              <c:f>グラフ!$K$94:$K$104</c:f>
              <c:numCache>
                <c:formatCode>#,##0_);[Red]\(#,##0\)</c:formatCode>
                <c:ptCount val="11"/>
                <c:pt idx="0">
                  <c:v>6024</c:v>
                </c:pt>
                <c:pt idx="1">
                  <c:v>5587</c:v>
                </c:pt>
                <c:pt idx="2">
                  <c:v>5477</c:v>
                </c:pt>
                <c:pt idx="3">
                  <c:v>5874</c:v>
                </c:pt>
                <c:pt idx="4">
                  <c:v>5633</c:v>
                </c:pt>
                <c:pt idx="5">
                  <c:v>5825</c:v>
                </c:pt>
                <c:pt idx="6">
                  <c:v>6425</c:v>
                </c:pt>
                <c:pt idx="7">
                  <c:v>5739</c:v>
                </c:pt>
                <c:pt idx="8">
                  <c:v>5727</c:v>
                </c:pt>
                <c:pt idx="9">
                  <c:v>5532</c:v>
                </c:pt>
                <c:pt idx="10">
                  <c:v>5745</c:v>
                </c:pt>
              </c:numCache>
            </c:numRef>
          </c:val>
          <c:smooth val="0"/>
          <c:extLst>
            <c:ext xmlns:c16="http://schemas.microsoft.com/office/drawing/2014/chart" uri="{C3380CC4-5D6E-409C-BE32-E72D297353CC}">
              <c16:uniqueId val="{00000010-D8FB-43DF-AC15-A380EFAD0FE0}"/>
            </c:ext>
          </c:extLst>
        </c:ser>
        <c:ser>
          <c:idx val="3"/>
          <c:order val="3"/>
          <c:tx>
            <c:strRef>
              <c:f>グラフ!$L$93</c:f>
              <c:strCache>
                <c:ptCount val="1"/>
                <c:pt idx="0">
                  <c:v>転出</c:v>
                </c:pt>
              </c:strCache>
            </c:strRef>
          </c:tx>
          <c:spPr>
            <a:ln w="12700">
              <a:solidFill>
                <a:srgbClr val="000000"/>
              </a:solidFill>
              <a:prstDash val="solid"/>
            </a:ln>
          </c:spPr>
          <c:marker>
            <c:symbol val="circle"/>
            <c:size val="9"/>
            <c:spPr>
              <a:solidFill>
                <a:srgbClr val="FFFFFF"/>
              </a:solidFill>
              <a:ln>
                <a:solidFill>
                  <a:srgbClr val="000000"/>
                </a:solidFill>
                <a:prstDash val="solid"/>
              </a:ln>
            </c:spPr>
          </c:marker>
          <c:dLbls>
            <c:dLbl>
              <c:idx val="0"/>
              <c:layout>
                <c:manualLayout>
                  <c:x val="-1.6945692343321769E-2"/>
                  <c:y val="-2.994885194477121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8FB-43DF-AC15-A380EFAD0FE0}"/>
                </c:ext>
              </c:extLst>
            </c:dLbl>
            <c:dLbl>
              <c:idx val="1"/>
              <c:layout>
                <c:manualLayout>
                  <c:x val="-4.4636007005133115E-2"/>
                  <c:y val="-3.53930922365302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C36-4851-8B85-28D829C5EE84}"/>
                </c:ext>
              </c:extLst>
            </c:dLbl>
            <c:dLbl>
              <c:idx val="2"/>
              <c:layout>
                <c:manualLayout>
                  <c:x val="-4.2644665108820597E-2"/>
                  <c:y val="-2.9884439748354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C36-4851-8B85-28D829C5EE84}"/>
                </c:ext>
              </c:extLst>
            </c:dLbl>
            <c:dLbl>
              <c:idx val="3"/>
              <c:layout>
                <c:manualLayout>
                  <c:x val="-3.6670639419882904E-2"/>
                  <c:y val="-3.81474184806182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C36-4851-8B85-28D829C5EE84}"/>
                </c:ext>
              </c:extLst>
            </c:dLbl>
            <c:dLbl>
              <c:idx val="4"/>
              <c:layout>
                <c:manualLayout>
                  <c:x val="-4.5336269438907277E-2"/>
                  <c:y val="-2.97946530503187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8FB-43DF-AC15-A380EFAD0FE0}"/>
                </c:ext>
              </c:extLst>
            </c:dLbl>
            <c:dLbl>
              <c:idx val="5"/>
              <c:layout>
                <c:manualLayout>
                  <c:x val="-4.4636007005133115E-2"/>
                  <c:y val="-3.26387659924423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C36-4851-8B85-28D829C5EE84}"/>
                </c:ext>
              </c:extLst>
            </c:dLbl>
            <c:dLbl>
              <c:idx val="6"/>
              <c:layout>
                <c:manualLayout>
                  <c:x val="-3.9797046197093615E-2"/>
                  <c:y val="3.140300607600029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8FB-43DF-AC15-A380EFAD0FE0}"/>
                </c:ext>
              </c:extLst>
            </c:dLbl>
            <c:dLbl>
              <c:idx val="7"/>
              <c:layout>
                <c:manualLayout>
                  <c:x val="-4.3361234594344204E-2"/>
                  <c:y val="-3.78043205185594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D8FB-43DF-AC15-A380EFAD0FE0}"/>
                </c:ext>
              </c:extLst>
            </c:dLbl>
            <c:dLbl>
              <c:idx val="8"/>
              <c:layout>
                <c:manualLayout>
                  <c:x val="-4.2644665108820562E-2"/>
                  <c:y val="-3.2638765992442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EC36-4851-8B85-28D829C5EE84}"/>
                </c:ext>
              </c:extLst>
            </c:dLbl>
            <c:dLbl>
              <c:idx val="9"/>
              <c:layout>
                <c:manualLayout>
                  <c:x val="-4.4636007005133115E-2"/>
                  <c:y val="-2.98844397483543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EC36-4851-8B85-28D829C5EE84}"/>
                </c:ext>
              </c:extLst>
            </c:dLbl>
            <c:dLbl>
              <c:idx val="10"/>
              <c:layout>
                <c:manualLayout>
                  <c:x val="-6.2019167371345593E-2"/>
                  <c:y val="-4.03259387264342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D8FB-43DF-AC15-A380EFAD0FE0}"/>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グラフ!$H$94:$H$104</c:f>
              <c:strCache>
                <c:ptCount val="11"/>
                <c:pt idx="0">
                  <c:v>25</c:v>
                </c:pt>
                <c:pt idx="1">
                  <c:v>26</c:v>
                </c:pt>
                <c:pt idx="2">
                  <c:v>27</c:v>
                </c:pt>
                <c:pt idx="3">
                  <c:v>28</c:v>
                </c:pt>
                <c:pt idx="4">
                  <c:v>29</c:v>
                </c:pt>
                <c:pt idx="5">
                  <c:v>30</c:v>
                </c:pt>
                <c:pt idx="6">
                  <c:v>令和元年</c:v>
                </c:pt>
                <c:pt idx="7">
                  <c:v>2</c:v>
                </c:pt>
                <c:pt idx="8">
                  <c:v>3</c:v>
                </c:pt>
                <c:pt idx="9">
                  <c:v>4</c:v>
                </c:pt>
                <c:pt idx="10">
                  <c:v>5</c:v>
                </c:pt>
              </c:strCache>
            </c:strRef>
          </c:cat>
          <c:val>
            <c:numRef>
              <c:f>グラフ!$L$94:$L$104</c:f>
              <c:numCache>
                <c:formatCode>#,##0_);[Red]\(#,##0\)</c:formatCode>
                <c:ptCount val="11"/>
                <c:pt idx="0">
                  <c:v>6342</c:v>
                </c:pt>
                <c:pt idx="1">
                  <c:v>6279</c:v>
                </c:pt>
                <c:pt idx="2">
                  <c:v>6303</c:v>
                </c:pt>
                <c:pt idx="3">
                  <c:v>6322</c:v>
                </c:pt>
                <c:pt idx="4">
                  <c:v>6153</c:v>
                </c:pt>
                <c:pt idx="5">
                  <c:v>6179</c:v>
                </c:pt>
                <c:pt idx="6">
                  <c:v>6018</c:v>
                </c:pt>
                <c:pt idx="7">
                  <c:v>5982</c:v>
                </c:pt>
                <c:pt idx="8">
                  <c:v>5828</c:v>
                </c:pt>
                <c:pt idx="9">
                  <c:v>5787</c:v>
                </c:pt>
                <c:pt idx="10">
                  <c:v>5913</c:v>
                </c:pt>
              </c:numCache>
            </c:numRef>
          </c:val>
          <c:smooth val="0"/>
          <c:extLst>
            <c:ext xmlns:c16="http://schemas.microsoft.com/office/drawing/2014/chart" uri="{C3380CC4-5D6E-409C-BE32-E72D297353CC}">
              <c16:uniqueId val="{00000016-D8FB-43DF-AC15-A380EFAD0FE0}"/>
            </c:ext>
          </c:extLst>
        </c:ser>
        <c:dLbls>
          <c:showLegendKey val="0"/>
          <c:showVal val="1"/>
          <c:showCatName val="0"/>
          <c:showSerName val="0"/>
          <c:showPercent val="0"/>
          <c:showBubbleSize val="0"/>
        </c:dLbls>
        <c:marker val="1"/>
        <c:smooth val="0"/>
        <c:axId val="502707080"/>
        <c:axId val="502713352"/>
      </c:lineChart>
      <c:catAx>
        <c:axId val="5027070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2713352"/>
        <c:crosses val="autoZero"/>
        <c:auto val="1"/>
        <c:lblAlgn val="ctr"/>
        <c:lblOffset val="100"/>
        <c:tickLblSkip val="1"/>
        <c:tickMarkSkip val="1"/>
        <c:noMultiLvlLbl val="0"/>
      </c:catAx>
      <c:valAx>
        <c:axId val="502713352"/>
        <c:scaling>
          <c:orientation val="minMax"/>
        </c:scaling>
        <c:delete val="0"/>
        <c:axPos val="l"/>
        <c:majorGridlines>
          <c:spPr>
            <a:ln w="3175">
              <a:solidFill>
                <a:schemeClr val="bg1">
                  <a:lumMod val="65000"/>
                </a:schemeClr>
              </a:solidFill>
              <a:prstDash val="sysDash"/>
            </a:ln>
          </c:spPr>
        </c:majorGridlines>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1790405365995919"/>
              <c:y val="4.2189543007735017E-2"/>
            </c:manualLayout>
          </c:layout>
          <c:overlay val="0"/>
          <c:spPr>
            <a:noFill/>
            <a:ln w="25400">
              <a:noFill/>
            </a:ln>
          </c:spPr>
        </c:title>
        <c:numFmt formatCode="#,##0_);[Red]\(#,##0\)"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2707080"/>
        <c:crosses val="autoZero"/>
        <c:crossBetween val="midCat"/>
      </c:valAx>
      <c:spPr>
        <a:solidFill>
          <a:srgbClr val="FFFFFF"/>
        </a:solidFill>
        <a:ln w="12700">
          <a:solidFill>
            <a:srgbClr val="000000"/>
          </a:solidFill>
          <a:prstDash val="solid"/>
        </a:ln>
      </c:spPr>
    </c:plotArea>
    <c:legend>
      <c:legendPos val="r"/>
      <c:layout>
        <c:manualLayout>
          <c:xMode val="edge"/>
          <c:yMode val="edge"/>
          <c:x val="0.25833366962191223"/>
          <c:y val="0.86476024607788082"/>
          <c:w val="0.51666739574219656"/>
          <c:h val="8.9613034623217902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 footer="0.5"/>
    <c:pageSetup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86520765978613"/>
          <c:y val="7.1925754060324795E-2"/>
          <c:w val="0.78766195782003634"/>
          <c:h val="0.76102088167054238"/>
        </c:manualLayout>
      </c:layout>
      <c:barChart>
        <c:barDir val="col"/>
        <c:grouping val="stacked"/>
        <c:varyColors val="0"/>
        <c:ser>
          <c:idx val="0"/>
          <c:order val="0"/>
          <c:tx>
            <c:strRef>
              <c:f>グラフ!$I$125</c:f>
              <c:strCache>
                <c:ptCount val="1"/>
                <c:pt idx="0">
                  <c:v>男</c:v>
                </c:pt>
              </c:strCache>
            </c:strRef>
          </c:tx>
          <c:spPr>
            <a:solidFill>
              <a:schemeClr val="bg1">
                <a:lumMod val="65000"/>
              </a:schemeClr>
            </a:solidFill>
            <a:ln w="12700">
              <a:solidFill>
                <a:srgbClr val="000000"/>
              </a:solidFill>
              <a:prstDash val="solid"/>
            </a:ln>
          </c:spPr>
          <c:invertIfNegative val="0"/>
          <c:dLbls>
            <c:dLbl>
              <c:idx val="6"/>
              <c:layout>
                <c:manualLayout>
                  <c:x val="0"/>
                  <c:y val="-3.593910351953955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27F-42E5-86CC-D7DC1D0BBDC9}"/>
                </c:ext>
              </c:extLst>
            </c:dLbl>
            <c:dLbl>
              <c:idx val="7"/>
              <c:layout>
                <c:manualLayout>
                  <c:x val="0"/>
                  <c:y val="-3.926034411860698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614-4A2A-81F2-0E491C41214A}"/>
                </c:ext>
              </c:extLst>
            </c:dLbl>
            <c:dLbl>
              <c:idx val="8"/>
              <c:layout>
                <c:manualLayout>
                  <c:x val="0"/>
                  <c:y val="-3.95871896352031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339-4A48-83FD-C02D9A739CE7}"/>
                </c:ext>
              </c:extLst>
            </c:dLbl>
            <c:dLbl>
              <c:idx val="9"/>
              <c:layout>
                <c:manualLayout>
                  <c:x val="-1.406770270324269E-16"/>
                  <c:y val="-4.661637126068816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614-4A2A-81F2-0E491C41214A}"/>
                </c:ext>
              </c:extLst>
            </c:dLbl>
            <c:spPr>
              <a:noFill/>
              <a:ln>
                <a:noFill/>
              </a:ln>
              <a:effectLst/>
            </c:spPr>
            <c:txPr>
              <a:bodyPr wrap="square" lIns="38100" tIns="19050" rIns="38100" bIns="19050" anchor="ctr">
                <a:spAutoFit/>
              </a:bodyPr>
              <a:lstStyle/>
              <a:p>
                <a:pPr>
                  <a:defRPr>
                    <a:solidFill>
                      <a:sysClr val="windowText" lastClr="000000"/>
                    </a:solidFill>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グラフ!$H$126:$H$135</c:f>
              <c:strCache>
                <c:ptCount val="10"/>
                <c:pt idx="0">
                  <c:v>昭和50年</c:v>
                </c:pt>
                <c:pt idx="1">
                  <c:v>55年</c:v>
                </c:pt>
                <c:pt idx="2">
                  <c:v>60年</c:v>
                </c:pt>
                <c:pt idx="3">
                  <c:v>平成2年</c:v>
                </c:pt>
                <c:pt idx="4">
                  <c:v>7年</c:v>
                </c:pt>
                <c:pt idx="5">
                  <c:v>12年</c:v>
                </c:pt>
                <c:pt idx="6">
                  <c:v>17年</c:v>
                </c:pt>
                <c:pt idx="7">
                  <c:v>22年</c:v>
                </c:pt>
                <c:pt idx="8">
                  <c:v>27年</c:v>
                </c:pt>
                <c:pt idx="9">
                  <c:v>令和2年</c:v>
                </c:pt>
              </c:strCache>
            </c:strRef>
          </c:cat>
          <c:val>
            <c:numRef>
              <c:f>グラフ!$I$126:$I$135</c:f>
              <c:numCache>
                <c:formatCode>#,##0_);[Red]\(#,##0\)</c:formatCode>
                <c:ptCount val="10"/>
                <c:pt idx="0">
                  <c:v>29382</c:v>
                </c:pt>
                <c:pt idx="1">
                  <c:v>34773</c:v>
                </c:pt>
                <c:pt idx="2">
                  <c:v>40547</c:v>
                </c:pt>
                <c:pt idx="3">
                  <c:v>44316</c:v>
                </c:pt>
                <c:pt idx="4">
                  <c:v>47360</c:v>
                </c:pt>
                <c:pt idx="5">
                  <c:v>50440</c:v>
                </c:pt>
                <c:pt idx="6">
                  <c:v>52128</c:v>
                </c:pt>
                <c:pt idx="7">
                  <c:v>53948</c:v>
                </c:pt>
                <c:pt idx="8">
                  <c:v>55471</c:v>
                </c:pt>
                <c:pt idx="9">
                  <c:v>55977</c:v>
                </c:pt>
              </c:numCache>
            </c:numRef>
          </c:val>
          <c:extLst>
            <c:ext xmlns:c16="http://schemas.microsoft.com/office/drawing/2014/chart" uri="{C3380CC4-5D6E-409C-BE32-E72D297353CC}">
              <c16:uniqueId val="{00000001-D339-4A48-83FD-C02D9A739CE7}"/>
            </c:ext>
          </c:extLst>
        </c:ser>
        <c:ser>
          <c:idx val="1"/>
          <c:order val="1"/>
          <c:tx>
            <c:strRef>
              <c:f>グラフ!$J$125</c:f>
              <c:strCache>
                <c:ptCount val="1"/>
                <c:pt idx="0">
                  <c:v>女</c:v>
                </c:pt>
              </c:strCache>
            </c:strRef>
          </c:tx>
          <c:spPr>
            <a:solidFill>
              <a:schemeClr val="bg1">
                <a:lumMod val="85000"/>
              </a:schemeClr>
            </a:solidFill>
            <a:ln w="12700">
              <a:solidFill>
                <a:srgbClr val="000000"/>
              </a:solidFill>
              <a:prstDash val="solid"/>
            </a:ln>
          </c:spPr>
          <c:invertIfNegative val="0"/>
          <c:dLbls>
            <c:dLbl>
              <c:idx val="1"/>
              <c:layout>
                <c:manualLayout>
                  <c:x val="-3.5169256758106725E-17"/>
                  <c:y val="3.921015082730561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EFA-48CA-B29E-1EABDCD8A109}"/>
                </c:ext>
              </c:extLst>
            </c:dLbl>
            <c:dLbl>
              <c:idx val="3"/>
              <c:layout>
                <c:manualLayout>
                  <c:x val="-7.0141067613768679E-17"/>
                  <c:y val="-8.116107354462236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339-4A48-83FD-C02D9A739CE7}"/>
                </c:ext>
              </c:extLst>
            </c:dLbl>
            <c:dLbl>
              <c:idx val="9"/>
              <c:layout>
                <c:manualLayout>
                  <c:x val="-3.8259206121474382E-3"/>
                  <c:y val="-0.1474142497563659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339-4A48-83FD-C02D9A739CE7}"/>
                </c:ext>
              </c:extLst>
            </c:dLbl>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グラフ!$H$126:$H$135</c:f>
              <c:strCache>
                <c:ptCount val="10"/>
                <c:pt idx="0">
                  <c:v>昭和50年</c:v>
                </c:pt>
                <c:pt idx="1">
                  <c:v>55年</c:v>
                </c:pt>
                <c:pt idx="2">
                  <c:v>60年</c:v>
                </c:pt>
                <c:pt idx="3">
                  <c:v>平成2年</c:v>
                </c:pt>
                <c:pt idx="4">
                  <c:v>7年</c:v>
                </c:pt>
                <c:pt idx="5">
                  <c:v>12年</c:v>
                </c:pt>
                <c:pt idx="6">
                  <c:v>17年</c:v>
                </c:pt>
                <c:pt idx="7">
                  <c:v>22年</c:v>
                </c:pt>
                <c:pt idx="8">
                  <c:v>27年</c:v>
                </c:pt>
                <c:pt idx="9">
                  <c:v>令和2年</c:v>
                </c:pt>
              </c:strCache>
            </c:strRef>
          </c:cat>
          <c:val>
            <c:numRef>
              <c:f>グラフ!$J$126:$J$135</c:f>
              <c:numCache>
                <c:formatCode>#,##0_);[Red]\(#,##0\)</c:formatCode>
                <c:ptCount val="10"/>
                <c:pt idx="0">
                  <c:v>29907</c:v>
                </c:pt>
                <c:pt idx="1">
                  <c:v>35509</c:v>
                </c:pt>
                <c:pt idx="2">
                  <c:v>41064</c:v>
                </c:pt>
                <c:pt idx="3">
                  <c:v>45678</c:v>
                </c:pt>
                <c:pt idx="4">
                  <c:v>48642</c:v>
                </c:pt>
                <c:pt idx="5">
                  <c:v>52294</c:v>
                </c:pt>
                <c:pt idx="6">
                  <c:v>53921</c:v>
                </c:pt>
                <c:pt idx="7">
                  <c:v>56403</c:v>
                </c:pt>
                <c:pt idx="8">
                  <c:v>58761</c:v>
                </c:pt>
                <c:pt idx="9" formatCode="_ * #,##0_ ;_ * &quot;△&quot;#,##0_ ;_ * \-_ ;_ @_ ">
                  <c:v>59713</c:v>
                </c:pt>
              </c:numCache>
            </c:numRef>
          </c:val>
          <c:extLst>
            <c:ext xmlns:c16="http://schemas.microsoft.com/office/drawing/2014/chart" uri="{C3380CC4-5D6E-409C-BE32-E72D297353CC}">
              <c16:uniqueId val="{00000004-D339-4A48-83FD-C02D9A739CE7}"/>
            </c:ext>
          </c:extLst>
        </c:ser>
        <c:dLbls>
          <c:showLegendKey val="0"/>
          <c:showVal val="1"/>
          <c:showCatName val="0"/>
          <c:showSerName val="0"/>
          <c:showPercent val="0"/>
          <c:showBubbleSize val="0"/>
        </c:dLbls>
        <c:gapWidth val="40"/>
        <c:overlap val="100"/>
        <c:axId val="502707472"/>
        <c:axId val="502712960"/>
      </c:barChart>
      <c:lineChart>
        <c:grouping val="standard"/>
        <c:varyColors val="0"/>
        <c:ser>
          <c:idx val="2"/>
          <c:order val="2"/>
          <c:tx>
            <c:strRef>
              <c:f>グラフ!$K$125</c:f>
              <c:strCache>
                <c:ptCount val="1"/>
                <c:pt idx="0">
                  <c:v>増加率</c:v>
                </c:pt>
              </c:strCache>
            </c:strRef>
          </c:tx>
          <c:spPr>
            <a:ln w="25400">
              <a:solidFill>
                <a:srgbClr val="000000"/>
              </a:solidFill>
              <a:prstDash val="solid"/>
            </a:ln>
          </c:spPr>
          <c:marker>
            <c:symbol val="triangle"/>
            <c:size val="6"/>
            <c:spPr>
              <a:solidFill>
                <a:srgbClr val="000000"/>
              </a:solidFill>
              <a:ln>
                <a:solidFill>
                  <a:srgbClr val="000000"/>
                </a:solidFill>
                <a:prstDash val="solid"/>
              </a:ln>
            </c:spPr>
          </c:marker>
          <c:dLbls>
            <c:dLbl>
              <c:idx val="0"/>
              <c:layout>
                <c:manualLayout>
                  <c:x val="-4.7677676911083489E-2"/>
                  <c:y val="-2.2590280175181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339-4A48-83FD-C02D9A739CE7}"/>
                </c:ext>
              </c:extLst>
            </c:dLbl>
            <c:dLbl>
              <c:idx val="1"/>
              <c:layout>
                <c:manualLayout>
                  <c:x val="-2.0938814000415994E-2"/>
                  <c:y val="-4.59386440034923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614-4A2A-81F2-0E491C41214A}"/>
                </c:ext>
              </c:extLst>
            </c:dLbl>
            <c:dLbl>
              <c:idx val="2"/>
              <c:layout>
                <c:manualLayout>
                  <c:x val="-3.6183767808323775E-2"/>
                  <c:y val="-3.0501496961892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339-4A48-83FD-C02D9A739CE7}"/>
                </c:ext>
              </c:extLst>
            </c:dLbl>
            <c:dLbl>
              <c:idx val="3"/>
              <c:layout>
                <c:manualLayout>
                  <c:x val="-3.6183719502781014E-2"/>
                  <c:y val="-4.05466970387243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339-4A48-83FD-C02D9A739CE7}"/>
                </c:ext>
              </c:extLst>
            </c:dLbl>
            <c:dLbl>
              <c:idx val="5"/>
              <c:layout>
                <c:manualLayout>
                  <c:x val="-2.8132608712399112E-2"/>
                  <c:y val="-3.39676618527451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614-4A2A-81F2-0E491C41214A}"/>
                </c:ext>
              </c:extLst>
            </c:dLbl>
            <c:dLbl>
              <c:idx val="6"/>
              <c:layout>
                <c:manualLayout>
                  <c:x val="-2.8132608712399112E-2"/>
                  <c:y val="-2.19966797019979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614-4A2A-81F2-0E491C41214A}"/>
                </c:ext>
              </c:extLst>
            </c:dLbl>
            <c:dLbl>
              <c:idx val="8"/>
              <c:layout>
                <c:manualLayout>
                  <c:x val="-3.1969299225456771E-2"/>
                  <c:y val="-3.09749163150583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614-4A2A-81F2-0E491C41214A}"/>
                </c:ext>
              </c:extLst>
            </c:dLbl>
            <c:spPr>
              <a:noFill/>
              <a:ln>
                <a:noFill/>
              </a:ln>
              <a:effectLst/>
            </c:spPr>
            <c:txPr>
              <a:bodyPr wrap="square" lIns="38100" tIns="19050" rIns="38100" bIns="19050" anchor="ctr">
                <a:spAutoFit/>
              </a:bodyPr>
              <a:lstStyle/>
              <a:p>
                <a:pPr>
                  <a:defRPr b="1"/>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グラフ!$H$126:$H$135</c:f>
              <c:strCache>
                <c:ptCount val="10"/>
                <c:pt idx="0">
                  <c:v>昭和50年</c:v>
                </c:pt>
                <c:pt idx="1">
                  <c:v>55年</c:v>
                </c:pt>
                <c:pt idx="2">
                  <c:v>60年</c:v>
                </c:pt>
                <c:pt idx="3">
                  <c:v>平成2年</c:v>
                </c:pt>
                <c:pt idx="4">
                  <c:v>7年</c:v>
                </c:pt>
                <c:pt idx="5">
                  <c:v>12年</c:v>
                </c:pt>
                <c:pt idx="6">
                  <c:v>17年</c:v>
                </c:pt>
                <c:pt idx="7">
                  <c:v>22年</c:v>
                </c:pt>
                <c:pt idx="8">
                  <c:v>27年</c:v>
                </c:pt>
                <c:pt idx="9">
                  <c:v>令和2年</c:v>
                </c:pt>
              </c:strCache>
            </c:strRef>
          </c:cat>
          <c:val>
            <c:numRef>
              <c:f>グラフ!$K$126:$K$135</c:f>
              <c:numCache>
                <c:formatCode>0.00_);[Red]\(0.00\)</c:formatCode>
                <c:ptCount val="10"/>
                <c:pt idx="0">
                  <c:v>41.95</c:v>
                </c:pt>
                <c:pt idx="1">
                  <c:v>18.54</c:v>
                </c:pt>
                <c:pt idx="2">
                  <c:v>16.12</c:v>
                </c:pt>
                <c:pt idx="3">
                  <c:v>10.27</c:v>
                </c:pt>
                <c:pt idx="4">
                  <c:v>6.68</c:v>
                </c:pt>
                <c:pt idx="5">
                  <c:v>7.01</c:v>
                </c:pt>
                <c:pt idx="6">
                  <c:v>3.23</c:v>
                </c:pt>
                <c:pt idx="7">
                  <c:v>4.0599999999999996</c:v>
                </c:pt>
                <c:pt idx="8">
                  <c:v>3.52</c:v>
                </c:pt>
                <c:pt idx="9">
                  <c:v>1.28</c:v>
                </c:pt>
              </c:numCache>
            </c:numRef>
          </c:val>
          <c:smooth val="0"/>
          <c:extLst>
            <c:ext xmlns:c16="http://schemas.microsoft.com/office/drawing/2014/chart" uri="{C3380CC4-5D6E-409C-BE32-E72D297353CC}">
              <c16:uniqueId val="{00000008-D339-4A48-83FD-C02D9A739CE7}"/>
            </c:ext>
          </c:extLst>
        </c:ser>
        <c:dLbls>
          <c:showLegendKey val="0"/>
          <c:showVal val="1"/>
          <c:showCatName val="0"/>
          <c:showSerName val="0"/>
          <c:showPercent val="0"/>
          <c:showBubbleSize val="0"/>
        </c:dLbls>
        <c:marker val="1"/>
        <c:smooth val="0"/>
        <c:axId val="502712568"/>
        <c:axId val="502713744"/>
      </c:lineChart>
      <c:catAx>
        <c:axId val="5027074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2712960"/>
        <c:crosses val="autoZero"/>
        <c:auto val="1"/>
        <c:lblAlgn val="ctr"/>
        <c:lblOffset val="100"/>
        <c:tickLblSkip val="1"/>
        <c:tickMarkSkip val="1"/>
        <c:noMultiLvlLbl val="0"/>
      </c:catAx>
      <c:valAx>
        <c:axId val="502712960"/>
        <c:scaling>
          <c:orientation val="minMax"/>
        </c:scaling>
        <c:delete val="0"/>
        <c:axPos val="l"/>
        <c:majorGridlines>
          <c:spPr>
            <a:ln w="3175">
              <a:solidFill>
                <a:schemeClr val="bg1">
                  <a:lumMod val="65000"/>
                </a:schemeClr>
              </a:solidFill>
              <a:prstDash val="sysDash"/>
            </a:ln>
          </c:spPr>
        </c:majorGridlines>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9.3148062374557694E-2"/>
              <c:y val="1.6624038168349689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2707472"/>
        <c:crosses val="autoZero"/>
        <c:crossBetween val="between"/>
      </c:valAx>
      <c:catAx>
        <c:axId val="502712568"/>
        <c:scaling>
          <c:orientation val="minMax"/>
        </c:scaling>
        <c:delete val="1"/>
        <c:axPos val="b"/>
        <c:numFmt formatCode="General" sourceLinked="1"/>
        <c:majorTickMark val="out"/>
        <c:minorTickMark val="none"/>
        <c:tickLblPos val="none"/>
        <c:crossAx val="502713744"/>
        <c:crossesAt val="0"/>
        <c:auto val="1"/>
        <c:lblAlgn val="ctr"/>
        <c:lblOffset val="100"/>
        <c:noMultiLvlLbl val="0"/>
      </c:catAx>
      <c:valAx>
        <c:axId val="502713744"/>
        <c:scaling>
          <c:orientation val="minMax"/>
          <c:max val="50"/>
          <c:min val="0"/>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6584785940495479"/>
              <c:y val="2.2698449709731613E-2"/>
            </c:manualLayout>
          </c:layout>
          <c:overlay val="0"/>
          <c:spPr>
            <a:noFill/>
            <a:ln w="25400">
              <a:noFill/>
            </a:ln>
          </c:spPr>
        </c:title>
        <c:numFmt formatCode="0_);[Red]\(0\)" sourceLinked="0"/>
        <c:majorTickMark val="none"/>
        <c:minorTickMark val="none"/>
        <c:tickLblPos val="nextTo"/>
        <c:spPr>
          <a:ln w="3175">
            <a:solidFill>
              <a:srgbClr val="000000"/>
            </a:solidFill>
            <a:prstDash val="solid"/>
          </a:ln>
        </c:spPr>
        <c:txPr>
          <a:bodyPr rot="60000" vert="horz" anchor="ctr" anchorCtr="1"/>
          <a:lstStyle/>
          <a:p>
            <a:pPr>
              <a:defRPr sz="900" b="0" i="0" u="none" strike="noStrike" baseline="0">
                <a:solidFill>
                  <a:srgbClr val="000000"/>
                </a:solidFill>
                <a:latin typeface="ＭＳ Ｐゴシック"/>
                <a:ea typeface="ＭＳ Ｐゴシック"/>
                <a:cs typeface="ＭＳ Ｐゴシック"/>
              </a:defRPr>
            </a:pPr>
            <a:endParaRPr lang="ja-JP"/>
          </a:p>
        </c:txPr>
        <c:crossAx val="502712568"/>
        <c:crosses val="max"/>
        <c:crossBetween val="between"/>
        <c:majorUnit val="5"/>
      </c:valAx>
      <c:spPr>
        <a:noFill/>
        <a:ln w="12700">
          <a:solidFill>
            <a:srgbClr val="000000"/>
          </a:solidFill>
          <a:prstDash val="solid"/>
        </a:ln>
      </c:spPr>
    </c:plotArea>
    <c:legend>
      <c:legendPos val="b"/>
      <c:layout>
        <c:manualLayout>
          <c:xMode val="edge"/>
          <c:yMode val="edge"/>
          <c:x val="0.27546628407461016"/>
          <c:y val="0.91571753986332549"/>
          <c:w val="0.46341463414634132"/>
          <c:h val="7.5170842824601403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935159420861881E-2"/>
          <c:y val="6.1185740555819296E-2"/>
          <c:w val="0.78982527780217027"/>
          <c:h val="0.74408189956578819"/>
        </c:manualLayout>
      </c:layout>
      <c:barChart>
        <c:barDir val="col"/>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dLbl>
              <c:idx val="0"/>
              <c:layout>
                <c:manualLayout>
                  <c:x val="8.9329945043941511E-3"/>
                  <c:y val="-8.5944640737759708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8F4-4E11-82FB-7487396987B1}"/>
                </c:ext>
              </c:extLst>
            </c:dLbl>
            <c:dLbl>
              <c:idx val="1"/>
              <c:layout>
                <c:manualLayout>
                  <c:x val="3.0808699373285919E-3"/>
                  <c:y val="6.7510329419249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8F4-4E11-82FB-7487396987B1}"/>
                </c:ext>
              </c:extLst>
            </c:dLbl>
            <c:dLbl>
              <c:idx val="2"/>
              <c:layout>
                <c:manualLayout>
                  <c:x val="7.069769108665971E-4"/>
                  <c:y val="4.698571065832260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8F4-4E11-82FB-7487396987B1}"/>
                </c:ext>
              </c:extLst>
            </c:dLbl>
            <c:dLbl>
              <c:idx val="3"/>
              <c:layout>
                <c:manualLayout>
                  <c:x val="5.7707023287287166E-5"/>
                  <c:y val="6.549923362728190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8F4-4E11-82FB-7487396987B1}"/>
                </c:ext>
              </c:extLst>
            </c:dLbl>
            <c:dLbl>
              <c:idx val="4"/>
              <c:layout>
                <c:manualLayout>
                  <c:x val="4.875416888678389E-2"/>
                  <c:y val="5.52488527291676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8F4-4E11-82FB-7487396987B1}"/>
                </c:ext>
              </c:extLst>
            </c:dLbl>
            <c:dLbl>
              <c:idx val="5"/>
              <c:layout>
                <c:manualLayout>
                  <c:x val="9.7393089021766983E-3"/>
                  <c:y val="-1.06305214966632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8F4-4E11-82FB-7487396987B1}"/>
                </c:ext>
              </c:extLst>
            </c:dLbl>
            <c:dLbl>
              <c:idx val="6"/>
              <c:layout>
                <c:manualLayout>
                  <c:x val="4.0189713127964264E-3"/>
                  <c:y val="-5.298672385286571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8F4-4E11-82FB-7487396987B1}"/>
                </c:ext>
              </c:extLst>
            </c:dLbl>
            <c:dLbl>
              <c:idx val="7"/>
              <c:layout>
                <c:manualLayout>
                  <c:x val="9.2543695195995267E-3"/>
                  <c:y val="-5.02867494993479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8F4-4E11-82FB-7487396987B1}"/>
                </c:ext>
              </c:extLst>
            </c:dLbl>
            <c:dLbl>
              <c:idx val="8"/>
              <c:layout>
                <c:manualLayout>
                  <c:x val="1.3686183963846625E-2"/>
                  <c:y val="-7.621916283333613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8F4-4E11-82FB-7487396987B1}"/>
                </c:ext>
              </c:extLst>
            </c:dLbl>
            <c:dLbl>
              <c:idx val="9"/>
              <c:layout>
                <c:manualLayout>
                  <c:x val="6.3584157243502474E-3"/>
                  <c:y val="-9.23840860848735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8F4-4E11-82FB-7487396987B1}"/>
                </c:ext>
              </c:extLst>
            </c:dLbl>
            <c:dLbl>
              <c:idx val="10"/>
              <c:layout>
                <c:manualLayout>
                  <c:x val="1.0790230168597349E-2"/>
                  <c:y val="-8.96819290520078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8F4-4E11-82FB-7487396987B1}"/>
                </c:ext>
              </c:extLst>
            </c:dLbl>
            <c:dLbl>
              <c:idx val="11"/>
              <c:layout>
                <c:manualLayout>
                  <c:x val="1.0146363283536927E-2"/>
                  <c:y val="-1.70142037858573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8F4-4E11-82FB-7487396987B1}"/>
                </c:ext>
              </c:extLst>
            </c:dLbl>
            <c:dLbl>
              <c:idx val="12"/>
              <c:layout>
                <c:manualLayout>
                  <c:x val="-7.2701961978510945E-3"/>
                  <c:y val="4.8919300887803807E-3"/>
                </c:manualLayout>
              </c:layout>
              <c:showLegendKey val="0"/>
              <c:showVal val="1"/>
              <c:showCatName val="0"/>
              <c:showSerName val="0"/>
              <c:showPercent val="0"/>
              <c:showBubbleSize val="0"/>
              <c:extLst>
                <c:ext xmlns:c15="http://schemas.microsoft.com/office/drawing/2012/chart" uri="{CE6537A1-D6FC-4f65-9D91-7224C49458BB}">
                  <c15:layout>
                    <c:manualLayout>
                      <c:w val="8.1871345029239762E-2"/>
                      <c:h val="4.6292446292446283E-2"/>
                    </c:manualLayout>
                  </c15:layout>
                </c:ext>
                <c:ext xmlns:c16="http://schemas.microsoft.com/office/drawing/2014/chart" uri="{C3380CC4-5D6E-409C-BE32-E72D297353CC}">
                  <c16:uniqueId val="{0000000C-98F4-4E11-82FB-7487396987B1}"/>
                </c:ext>
              </c:extLst>
            </c:dLbl>
            <c:dLbl>
              <c:idx val="13"/>
              <c:layout>
                <c:manualLayout>
                  <c:x val="-4.5282885625208078E-3"/>
                  <c:y val="-4.158611648601276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8F4-4E11-82FB-7487396987B1}"/>
                </c:ext>
              </c:extLst>
            </c:dLbl>
            <c:spPr>
              <a:noFill/>
              <a:ln w="25400">
                <a:noFill/>
              </a:ln>
            </c:spPr>
            <c:txPr>
              <a:bodyPr anchor="b" anchorCtr="1"/>
              <a:lstStyle/>
              <a:p>
                <a:pPr algn="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グラフ!$H$17:$H$29</c:f>
              <c:strCache>
                <c:ptCount val="13"/>
                <c:pt idx="0">
                  <c:v>米　国</c:v>
                </c:pt>
                <c:pt idx="1">
                  <c:v>中　国</c:v>
                </c:pt>
                <c:pt idx="2">
                  <c:v>韓国・朝鮮</c:v>
                </c:pt>
                <c:pt idx="3">
                  <c:v>フィリピン</c:v>
                </c:pt>
                <c:pt idx="4">
                  <c:v>ネパール</c:v>
                </c:pt>
                <c:pt idx="5">
                  <c:v>ベトナム</c:v>
                </c:pt>
                <c:pt idx="6">
                  <c:v>タイ</c:v>
                </c:pt>
                <c:pt idx="7">
                  <c:v>カナダ</c:v>
                </c:pt>
                <c:pt idx="8">
                  <c:v>ブラジル</c:v>
                </c:pt>
                <c:pt idx="9">
                  <c:v>アルゼンチン</c:v>
                </c:pt>
                <c:pt idx="10">
                  <c:v>ペルー</c:v>
                </c:pt>
                <c:pt idx="11">
                  <c:v>英国</c:v>
                </c:pt>
                <c:pt idx="12">
                  <c:v>その他</c:v>
                </c:pt>
              </c:strCache>
            </c:strRef>
          </c:cat>
          <c:val>
            <c:numRef>
              <c:f>グラフ!$I$17:$I$29</c:f>
              <c:numCache>
                <c:formatCode>#,##0_);[Red]\(#,##0\)</c:formatCode>
                <c:ptCount val="13"/>
                <c:pt idx="0">
                  <c:v>117</c:v>
                </c:pt>
                <c:pt idx="1">
                  <c:v>132</c:v>
                </c:pt>
                <c:pt idx="2">
                  <c:v>62</c:v>
                </c:pt>
                <c:pt idx="3">
                  <c:v>85</c:v>
                </c:pt>
                <c:pt idx="4">
                  <c:v>858</c:v>
                </c:pt>
                <c:pt idx="5">
                  <c:v>76</c:v>
                </c:pt>
                <c:pt idx="6">
                  <c:v>7</c:v>
                </c:pt>
                <c:pt idx="7">
                  <c:v>7</c:v>
                </c:pt>
                <c:pt idx="8">
                  <c:v>11</c:v>
                </c:pt>
                <c:pt idx="9">
                  <c:v>8</c:v>
                </c:pt>
                <c:pt idx="10">
                  <c:v>14</c:v>
                </c:pt>
                <c:pt idx="11">
                  <c:v>10</c:v>
                </c:pt>
                <c:pt idx="12">
                  <c:v>272</c:v>
                </c:pt>
              </c:numCache>
            </c:numRef>
          </c:val>
          <c:extLst>
            <c:ext xmlns:c16="http://schemas.microsoft.com/office/drawing/2014/chart" uri="{C3380CC4-5D6E-409C-BE32-E72D297353CC}">
              <c16:uniqueId val="{0000000E-98F4-4E11-82FB-7487396987B1}"/>
            </c:ext>
          </c:extLst>
        </c:ser>
        <c:dLbls>
          <c:showLegendKey val="0"/>
          <c:showVal val="1"/>
          <c:showCatName val="0"/>
          <c:showSerName val="0"/>
          <c:showPercent val="0"/>
          <c:showBubbleSize val="0"/>
        </c:dLbls>
        <c:gapWidth val="50"/>
        <c:axId val="502708256"/>
        <c:axId val="502708648"/>
      </c:barChart>
      <c:catAx>
        <c:axId val="502708256"/>
        <c:scaling>
          <c:orientation val="minMax"/>
        </c:scaling>
        <c:delete val="0"/>
        <c:axPos val="b"/>
        <c:numFmt formatCode="General" sourceLinked="1"/>
        <c:majorTickMark val="in"/>
        <c:minorTickMark val="none"/>
        <c:tickLblPos val="low"/>
        <c:spPr>
          <a:ln w="3175">
            <a:solidFill>
              <a:srgbClr val="000000"/>
            </a:solidFill>
            <a:prstDash val="solid"/>
          </a:ln>
        </c:spPr>
        <c:txPr>
          <a:bodyPr rot="0" vert="wordArtVertRtl"/>
          <a:lstStyle/>
          <a:p>
            <a:pPr>
              <a:defRPr sz="900" b="0" i="0" u="none" strike="noStrike" baseline="0">
                <a:solidFill>
                  <a:srgbClr val="000000"/>
                </a:solidFill>
                <a:latin typeface="ＭＳ Ｐゴシック"/>
                <a:ea typeface="ＭＳ Ｐゴシック"/>
                <a:cs typeface="ＭＳ Ｐゴシック"/>
              </a:defRPr>
            </a:pPr>
            <a:endParaRPr lang="ja-JP"/>
          </a:p>
        </c:txPr>
        <c:crossAx val="502708648"/>
        <c:crosses val="autoZero"/>
        <c:auto val="1"/>
        <c:lblAlgn val="ctr"/>
        <c:lblOffset val="100"/>
        <c:noMultiLvlLbl val="0"/>
      </c:catAx>
      <c:valAx>
        <c:axId val="502708648"/>
        <c:scaling>
          <c:orientation val="minMax"/>
          <c:max val="900"/>
          <c:min val="0"/>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7.9217777346804991E-2"/>
              <c:y val="2.1961430087137218E-3"/>
            </c:manualLayout>
          </c:layout>
          <c:overlay val="0"/>
          <c:spPr>
            <a:noFill/>
            <a:ln w="25400">
              <a:noFill/>
            </a:ln>
          </c:spPr>
        </c:title>
        <c:numFmt formatCode="#,##0_);[Red]\(#,##0\)" sourceLinked="1"/>
        <c:majorTickMark val="none"/>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2708256"/>
        <c:crosses val="autoZero"/>
        <c:crossBetween val="between"/>
        <c:majorUnit val="50"/>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855670103092793E-2"/>
          <c:y val="8.88324873096447E-2"/>
          <c:w val="0.89003436426116656"/>
          <c:h val="0.80964467005076912"/>
        </c:manualLayout>
      </c:layout>
      <c:barChart>
        <c:barDir val="col"/>
        <c:grouping val="percentStacked"/>
        <c:varyColors val="0"/>
        <c:ser>
          <c:idx val="1"/>
          <c:order val="0"/>
          <c:tx>
            <c:strRef>
              <c:f>グラフ!$I$156</c:f>
              <c:strCache>
                <c:ptCount val="1"/>
                <c:pt idx="0">
                  <c:v>人口集中地区</c:v>
                </c:pt>
              </c:strCache>
            </c:strRef>
          </c:tx>
          <c:spPr>
            <a:pattFill prst="pct25">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グラフ!$H$157:$H$158</c:f>
              <c:strCache>
                <c:ptCount val="2"/>
                <c:pt idx="0">
                  <c:v>面積</c:v>
                </c:pt>
                <c:pt idx="1">
                  <c:v>人口</c:v>
                </c:pt>
              </c:strCache>
            </c:strRef>
          </c:cat>
          <c:val>
            <c:numRef>
              <c:f>グラフ!$I$157:$I$158</c:f>
              <c:numCache>
                <c:formatCode>#.0"%"</c:formatCode>
                <c:ptCount val="2"/>
                <c:pt idx="0">
                  <c:v>66.564102564102569</c:v>
                </c:pt>
                <c:pt idx="1">
                  <c:v>97.851153945889877</c:v>
                </c:pt>
              </c:numCache>
            </c:numRef>
          </c:val>
          <c:extLst>
            <c:ext xmlns:c16="http://schemas.microsoft.com/office/drawing/2014/chart" uri="{C3380CC4-5D6E-409C-BE32-E72D297353CC}">
              <c16:uniqueId val="{00000000-119E-4DED-970C-246A1159475D}"/>
            </c:ext>
          </c:extLst>
        </c:ser>
        <c:ser>
          <c:idx val="0"/>
          <c:order val="1"/>
          <c:tx>
            <c:strRef>
              <c:f>グラフ!$J$156</c:f>
              <c:strCache>
                <c:ptCount val="1"/>
                <c:pt idx="0">
                  <c:v>人口集中地区外</c:v>
                </c:pt>
              </c:strCache>
            </c:strRef>
          </c:tx>
          <c:spPr>
            <a:pattFill prst="ltDnDiag">
              <a:fgClr>
                <a:srgbClr val="FFFFFF"/>
              </a:fgClr>
              <a:bgClr>
                <a:srgbClr val="FFFFFF"/>
              </a:bgClr>
            </a:pattFill>
            <a:ln w="12700">
              <a:solidFill>
                <a:srgbClr val="000000"/>
              </a:solidFill>
              <a:prstDash val="solid"/>
            </a:ln>
          </c:spPr>
          <c:invertIfNegative val="0"/>
          <c:dPt>
            <c:idx val="0"/>
            <c:invertIfNegative val="0"/>
            <c:bubble3D val="0"/>
            <c:spPr>
              <a:pattFill prst="pct10">
                <a:fgClr>
                  <a:srgbClr val="FFFFFF"/>
                </a:fgClr>
                <a:bgClr>
                  <a:srgbClr val="FFFFFF"/>
                </a:bgClr>
              </a:pattFill>
              <a:ln w="12700">
                <a:solidFill>
                  <a:srgbClr val="000000"/>
                </a:solidFill>
                <a:prstDash val="solid"/>
              </a:ln>
            </c:spPr>
            <c:extLst>
              <c:ext xmlns:c16="http://schemas.microsoft.com/office/drawing/2014/chart" uri="{C3380CC4-5D6E-409C-BE32-E72D297353CC}">
                <c16:uniqueId val="{00000002-119E-4DED-970C-246A1159475D}"/>
              </c:ext>
            </c:extLst>
          </c:dPt>
          <c:dLbls>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グラフ!$H$157:$H$158</c:f>
              <c:strCache>
                <c:ptCount val="2"/>
                <c:pt idx="0">
                  <c:v>面積</c:v>
                </c:pt>
                <c:pt idx="1">
                  <c:v>人口</c:v>
                </c:pt>
              </c:strCache>
            </c:strRef>
          </c:cat>
          <c:val>
            <c:numRef>
              <c:f>グラフ!$J$157:$J$158</c:f>
              <c:numCache>
                <c:formatCode>0.0"%"</c:formatCode>
                <c:ptCount val="2"/>
                <c:pt idx="0" formatCode="#.0&quot;%&quot;">
                  <c:v>33.435897435897431</c:v>
                </c:pt>
                <c:pt idx="1">
                  <c:v>2.1488460541101233</c:v>
                </c:pt>
              </c:numCache>
            </c:numRef>
          </c:val>
          <c:extLst>
            <c:ext xmlns:c16="http://schemas.microsoft.com/office/drawing/2014/chart" uri="{C3380CC4-5D6E-409C-BE32-E72D297353CC}">
              <c16:uniqueId val="{00000003-119E-4DED-970C-246A1159475D}"/>
            </c:ext>
          </c:extLst>
        </c:ser>
        <c:dLbls>
          <c:showLegendKey val="0"/>
          <c:showVal val="1"/>
          <c:showCatName val="0"/>
          <c:showSerName val="0"/>
          <c:showPercent val="0"/>
          <c:showBubbleSize val="0"/>
        </c:dLbls>
        <c:gapWidth val="20"/>
        <c:overlap val="100"/>
        <c:serLines>
          <c:spPr>
            <a:ln w="3175">
              <a:solidFill>
                <a:srgbClr val="FFFFFF"/>
              </a:solidFill>
              <a:prstDash val="sysDash"/>
            </a:ln>
          </c:spPr>
        </c:serLines>
        <c:axId val="502710608"/>
        <c:axId val="502709432"/>
      </c:barChart>
      <c:catAx>
        <c:axId val="502710608"/>
        <c:scaling>
          <c:orientation val="minMax"/>
        </c:scaling>
        <c:delete val="0"/>
        <c:axPos val="t"/>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2709432"/>
        <c:crosses val="max"/>
        <c:auto val="1"/>
        <c:lblAlgn val="ctr"/>
        <c:lblOffset val="100"/>
        <c:tickLblSkip val="1"/>
        <c:tickMarkSkip val="1"/>
        <c:noMultiLvlLbl val="0"/>
      </c:catAx>
      <c:valAx>
        <c:axId val="502709432"/>
        <c:scaling>
          <c:orientation val="minMax"/>
        </c:scaling>
        <c:delete val="0"/>
        <c:axPos val="l"/>
        <c:numFmt formatCode="0%" sourceLinked="1"/>
        <c:majorTickMark val="in"/>
        <c:minorTickMark val="none"/>
        <c:tickLblPos val="none"/>
        <c:spPr>
          <a:ln w="3175">
            <a:solidFill>
              <a:srgbClr val="000000"/>
            </a:solidFill>
            <a:prstDash val="solid"/>
          </a:ln>
        </c:spPr>
        <c:crossAx val="502710608"/>
        <c:crosses val="autoZero"/>
        <c:crossBetween val="between"/>
      </c:valAx>
      <c:spPr>
        <a:noFill/>
        <a:ln w="12700">
          <a:solidFill>
            <a:srgbClr val="000000"/>
          </a:solidFill>
          <a:prstDash val="solid"/>
        </a:ln>
      </c:spPr>
    </c:plotArea>
    <c:legend>
      <c:legendPos val="b"/>
      <c:layout>
        <c:manualLayout>
          <c:xMode val="edge"/>
          <c:yMode val="edge"/>
          <c:x val="0.15120274914089554"/>
          <c:y val="0.92893401015228461"/>
          <c:w val="0.71477663230241306"/>
          <c:h val="6.34517766497458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24531970085388"/>
          <c:y val="6.5778709112568709E-2"/>
          <c:w val="0.80681818181818177"/>
          <c:h val="0.89589905362776789"/>
        </c:manualLayout>
      </c:layout>
      <c:doughnutChart>
        <c:varyColors val="1"/>
        <c:ser>
          <c:idx val="0"/>
          <c:order val="0"/>
          <c:spPr>
            <a:solidFill>
              <a:srgbClr val="9999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51C3-4F90-9C7A-D58CF444F023}"/>
              </c:ext>
            </c:extLst>
          </c:dPt>
          <c:dPt>
            <c:idx val="1"/>
            <c:bubble3D val="0"/>
            <c:spPr>
              <a:pattFill prst="pct1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51C3-4F90-9C7A-D58CF444F023}"/>
              </c:ext>
            </c:extLst>
          </c:dPt>
          <c:dPt>
            <c:idx val="2"/>
            <c:bubble3D val="0"/>
            <c:spPr>
              <a:pattFill prst="pct7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51C3-4F90-9C7A-D58CF444F023}"/>
              </c:ext>
            </c:extLst>
          </c:dPt>
          <c:dLbls>
            <c:dLbl>
              <c:idx val="0"/>
              <c:layout>
                <c:manualLayout>
                  <c:x val="1.0571462658076892E-2"/>
                  <c:y val="1.0056550502165121E-2"/>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15</a:t>
                    </a:r>
                    <a:r>
                      <a:rPr lang="ja-JP" altLang="en-US" sz="900" b="0" i="0" u="none" strike="noStrike" baseline="0">
                        <a:solidFill>
                          <a:srgbClr val="000000"/>
                        </a:solidFill>
                        <a:latin typeface="ＭＳ Ｐゴシック"/>
                        <a:ea typeface="ＭＳ Ｐゴシック"/>
                      </a:rPr>
                      <a:t>歳未満</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17%</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51C3-4F90-9C7A-D58CF444F023}"/>
                </c:ext>
              </c:extLst>
            </c:dLbl>
            <c:dLbl>
              <c:idx val="1"/>
              <c:layout>
                <c:manualLayout>
                  <c:x val="6.4841028394177977E-2"/>
                  <c:y val="-2.5426364291214407E-2"/>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15</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64</a:t>
                    </a:r>
                    <a:r>
                      <a:rPr lang="ja-JP" altLang="en-US" sz="900" b="0" i="0" u="none" strike="noStrike" baseline="0">
                        <a:solidFill>
                          <a:srgbClr val="000000"/>
                        </a:solidFill>
                        <a:latin typeface="ＭＳ Ｐゴシック"/>
                        <a:ea typeface="ＭＳ Ｐゴシック"/>
                      </a:rPr>
                      <a:t>歳</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64%</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51C3-4F90-9C7A-D58CF444F023}"/>
                </c:ext>
              </c:extLst>
            </c:dLbl>
            <c:dLbl>
              <c:idx val="2"/>
              <c:layout>
                <c:manualLayout>
                  <c:x val="-1.1942555476020321E-2"/>
                  <c:y val="-7.8544756037987225E-3"/>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65</a:t>
                    </a:r>
                    <a:r>
                      <a:rPr lang="ja-JP" altLang="en-US" sz="900" b="0" i="0" u="none" strike="noStrike" baseline="0">
                        <a:solidFill>
                          <a:srgbClr val="000000"/>
                        </a:solidFill>
                        <a:latin typeface="ＭＳ Ｐゴシック"/>
                        <a:ea typeface="ＭＳ Ｐゴシック"/>
                      </a:rPr>
                      <a:t>歳以上</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19%</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51C3-4F90-9C7A-D58CF444F023}"/>
                </c:ext>
              </c:extLst>
            </c:dLbl>
            <c:numFmt formatCode="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1"/>
            <c:showSerName val="0"/>
            <c:showPercent val="1"/>
            <c:showBubbleSize val="0"/>
            <c:showLeaderLines val="0"/>
            <c:extLst>
              <c:ext xmlns:c15="http://schemas.microsoft.com/office/drawing/2012/chart" uri="{CE6537A1-D6FC-4f65-9D91-7224C49458BB}"/>
            </c:extLst>
          </c:dLbls>
          <c:cat>
            <c:strRef>
              <c:f>グラフ!$H$37:$H$39</c:f>
              <c:strCache>
                <c:ptCount val="3"/>
                <c:pt idx="0">
                  <c:v>15歳未満</c:v>
                </c:pt>
                <c:pt idx="1">
                  <c:v>15～64歳</c:v>
                </c:pt>
                <c:pt idx="2">
                  <c:v>65歳以上</c:v>
                </c:pt>
              </c:strCache>
            </c:strRef>
          </c:cat>
          <c:val>
            <c:numRef>
              <c:f>グラフ!$I$37:$I$39</c:f>
              <c:numCache>
                <c:formatCode>#,##0_);[Red]\(#,##0\)</c:formatCode>
                <c:ptCount val="3"/>
                <c:pt idx="0">
                  <c:v>9505</c:v>
                </c:pt>
                <c:pt idx="1">
                  <c:v>35742</c:v>
                </c:pt>
                <c:pt idx="2">
                  <c:v>10801</c:v>
                </c:pt>
              </c:numCache>
            </c:numRef>
          </c:val>
          <c:extLst>
            <c:ext xmlns:c16="http://schemas.microsoft.com/office/drawing/2014/chart" uri="{C3380CC4-5D6E-409C-BE32-E72D297353CC}">
              <c16:uniqueId val="{00000006-51C3-4F90-9C7A-D58CF444F023}"/>
            </c:ext>
          </c:extLst>
        </c:ser>
        <c:dLbls>
          <c:showLegendKey val="0"/>
          <c:showVal val="0"/>
          <c:showCatName val="1"/>
          <c:showSerName val="0"/>
          <c:showPercent val="1"/>
          <c:showBubbleSize val="0"/>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45045920225994"/>
          <c:y val="6.9977426636568904E-2"/>
          <c:w val="0.83246179705624757"/>
          <c:h val="0.77878103837473289"/>
        </c:manualLayout>
      </c:layout>
      <c:barChart>
        <c:barDir val="col"/>
        <c:grouping val="stacked"/>
        <c:varyColors val="0"/>
        <c:ser>
          <c:idx val="0"/>
          <c:order val="0"/>
          <c:tx>
            <c:strRef>
              <c:f>グラフ!$I$196</c:f>
              <c:strCache>
                <c:ptCount val="1"/>
                <c:pt idx="0">
                  <c:v>持ち家</c:v>
                </c:pt>
              </c:strCache>
            </c:strRef>
          </c:tx>
          <c:spPr>
            <a:pattFill prst="pct5">
              <a:fgClr>
                <a:srgbClr val="00000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グラフ!$H$197:$H$199</c:f>
              <c:strCache>
                <c:ptCount val="3"/>
                <c:pt idx="0">
                  <c:v>平成22年</c:v>
                </c:pt>
                <c:pt idx="1">
                  <c:v>27年</c:v>
                </c:pt>
                <c:pt idx="2">
                  <c:v>令和２年</c:v>
                </c:pt>
              </c:strCache>
            </c:strRef>
          </c:cat>
          <c:val>
            <c:numRef>
              <c:f>グラフ!$I$197:$I$199</c:f>
              <c:numCache>
                <c:formatCode>#,##0_);[Red]\(#,##0\)</c:formatCode>
                <c:ptCount val="3"/>
                <c:pt idx="0">
                  <c:v>16933</c:v>
                </c:pt>
                <c:pt idx="1">
                  <c:v>18531</c:v>
                </c:pt>
                <c:pt idx="2">
                  <c:v>19324</c:v>
                </c:pt>
              </c:numCache>
            </c:numRef>
          </c:val>
          <c:extLst>
            <c:ext xmlns:c16="http://schemas.microsoft.com/office/drawing/2014/chart" uri="{C3380CC4-5D6E-409C-BE32-E72D297353CC}">
              <c16:uniqueId val="{00000000-CD8C-47A5-9B9E-452C31489940}"/>
            </c:ext>
          </c:extLst>
        </c:ser>
        <c:ser>
          <c:idx val="1"/>
          <c:order val="1"/>
          <c:tx>
            <c:strRef>
              <c:f>グラフ!$J$196</c:f>
              <c:strCache>
                <c:ptCount val="1"/>
                <c:pt idx="0">
                  <c:v>借家</c:v>
                </c:pt>
              </c:strCache>
            </c:strRef>
          </c:tx>
          <c:spPr>
            <a:pattFill prst="wdUpDiag">
              <a:fgClr>
                <a:srgbClr val="80808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グラフ!$H$197:$H$199</c:f>
              <c:strCache>
                <c:ptCount val="3"/>
                <c:pt idx="0">
                  <c:v>平成22年</c:v>
                </c:pt>
                <c:pt idx="1">
                  <c:v>27年</c:v>
                </c:pt>
                <c:pt idx="2">
                  <c:v>令和２年</c:v>
                </c:pt>
              </c:strCache>
            </c:strRef>
          </c:cat>
          <c:val>
            <c:numRef>
              <c:f>グラフ!$J$197:$J$199</c:f>
              <c:numCache>
                <c:formatCode>#,##0_);[Red]\(#,##0\)</c:formatCode>
                <c:ptCount val="3"/>
                <c:pt idx="0">
                  <c:v>21936</c:v>
                </c:pt>
                <c:pt idx="1">
                  <c:v>23767</c:v>
                </c:pt>
                <c:pt idx="2">
                  <c:v>25745</c:v>
                </c:pt>
              </c:numCache>
            </c:numRef>
          </c:val>
          <c:extLst>
            <c:ext xmlns:c16="http://schemas.microsoft.com/office/drawing/2014/chart" uri="{C3380CC4-5D6E-409C-BE32-E72D297353CC}">
              <c16:uniqueId val="{00000001-CD8C-47A5-9B9E-452C31489940}"/>
            </c:ext>
          </c:extLst>
        </c:ser>
        <c:ser>
          <c:idx val="2"/>
          <c:order val="2"/>
          <c:tx>
            <c:strRef>
              <c:f>グラフ!$K$196</c:f>
              <c:strCache>
                <c:ptCount val="1"/>
                <c:pt idx="0">
                  <c:v>その他</c:v>
                </c:pt>
              </c:strCache>
            </c:strRef>
          </c:tx>
          <c:spPr>
            <a:pattFill prst="trellis">
              <a:fgClr>
                <a:srgbClr val="000000"/>
              </a:fgClr>
              <a:bgClr>
                <a:srgbClr val="FFFFFF"/>
              </a:bgClr>
            </a:pattFill>
            <a:ln w="12700">
              <a:solidFill>
                <a:srgbClr val="000000"/>
              </a:solidFill>
              <a:prstDash val="solid"/>
            </a:ln>
          </c:spPr>
          <c:invertIfNegative val="0"/>
          <c:dLbls>
            <c:dLbl>
              <c:idx val="0"/>
              <c:layout>
                <c:manualLayout>
                  <c:x val="-8.741043001303319E-3"/>
                  <c:y val="3.062842322037345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D8C-47A5-9B9E-452C31489940}"/>
                </c:ext>
              </c:extLst>
            </c:dLbl>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グラフ!$H$197:$H$199</c:f>
              <c:strCache>
                <c:ptCount val="3"/>
                <c:pt idx="0">
                  <c:v>平成22年</c:v>
                </c:pt>
                <c:pt idx="1">
                  <c:v>27年</c:v>
                </c:pt>
                <c:pt idx="2">
                  <c:v>令和２年</c:v>
                </c:pt>
              </c:strCache>
            </c:strRef>
          </c:cat>
          <c:val>
            <c:numRef>
              <c:f>グラフ!$K$197:$K$199</c:f>
              <c:numCache>
                <c:formatCode>#,##0_);[Red]\(#,##0\)</c:formatCode>
                <c:ptCount val="3"/>
                <c:pt idx="0">
                  <c:v>1825</c:v>
                </c:pt>
                <c:pt idx="1">
                  <c:v>1465</c:v>
                </c:pt>
                <c:pt idx="2">
                  <c:v>1948</c:v>
                </c:pt>
              </c:numCache>
            </c:numRef>
          </c:val>
          <c:extLst>
            <c:ext xmlns:c16="http://schemas.microsoft.com/office/drawing/2014/chart" uri="{C3380CC4-5D6E-409C-BE32-E72D297353CC}">
              <c16:uniqueId val="{00000003-CD8C-47A5-9B9E-452C31489940}"/>
            </c:ext>
          </c:extLst>
        </c:ser>
        <c:dLbls>
          <c:showLegendKey val="0"/>
          <c:showVal val="1"/>
          <c:showCatName val="0"/>
          <c:showSerName val="0"/>
          <c:showPercent val="0"/>
          <c:showBubbleSize val="0"/>
        </c:dLbls>
        <c:gapWidth val="30"/>
        <c:overlap val="100"/>
        <c:axId val="502712176"/>
        <c:axId val="502709824"/>
      </c:barChart>
      <c:catAx>
        <c:axId val="50271217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2709824"/>
        <c:crosses val="autoZero"/>
        <c:auto val="0"/>
        <c:lblAlgn val="ctr"/>
        <c:lblOffset val="100"/>
        <c:tickLblSkip val="1"/>
        <c:tickMarkSkip val="1"/>
        <c:noMultiLvlLbl val="0"/>
      </c:catAx>
      <c:valAx>
        <c:axId val="502709824"/>
        <c:scaling>
          <c:orientation val="minMax"/>
        </c:scaling>
        <c:delete val="0"/>
        <c:axPos val="l"/>
        <c:majorGridlines>
          <c:spPr>
            <a:ln w="3175">
              <a:solidFill>
                <a:srgbClr val="FFFFFF"/>
              </a:solidFill>
              <a:prstDash val="solid"/>
            </a:ln>
          </c:spPr>
        </c:majorGridlines>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世帯</a:t>
                </a:r>
              </a:p>
            </c:rich>
          </c:tx>
          <c:layout>
            <c:manualLayout>
              <c:xMode val="edge"/>
              <c:yMode val="edge"/>
              <c:x val="0.13874373033213999"/>
              <c:y val="2.0316027088036141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2712176"/>
        <c:crosses val="autoZero"/>
        <c:crossBetween val="between"/>
      </c:valAx>
      <c:spPr>
        <a:noFill/>
        <a:ln w="12700">
          <a:solidFill>
            <a:srgbClr val="000000"/>
          </a:solidFill>
          <a:prstDash val="solid"/>
        </a:ln>
      </c:spPr>
    </c:plotArea>
    <c:legend>
      <c:legendPos val="b"/>
      <c:layout>
        <c:manualLayout>
          <c:xMode val="edge"/>
          <c:yMode val="edge"/>
          <c:x val="0.1806282722513089"/>
          <c:y val="0.91196388261851646"/>
          <c:w val="0.74083769633508956"/>
          <c:h val="7.2234762979684008E-2"/>
        </c:manualLayout>
      </c:layout>
      <c:overlay val="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 footer="0.5"/>
    <c:pageSetup orientation="landscape" horizontalDpi="300" verticalDpi="300"/>
  </c:printSettings>
</c:chartSpace>
</file>

<file path=xl/drawings/_rels/drawing5.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190501</xdr:colOff>
      <xdr:row>46</xdr:row>
      <xdr:rowOff>66676</xdr:rowOff>
    </xdr:from>
    <xdr:to>
      <xdr:col>1</xdr:col>
      <xdr:colOff>304801</xdr:colOff>
      <xdr:row>50</xdr:row>
      <xdr:rowOff>142876</xdr:rowOff>
    </xdr:to>
    <xdr:sp macro="" textlink="">
      <xdr:nvSpPr>
        <xdr:cNvPr id="87" name="左中かっこ 86">
          <a:extLst>
            <a:ext uri="{FF2B5EF4-FFF2-40B4-BE49-F238E27FC236}">
              <a16:creationId xmlns:a16="http://schemas.microsoft.com/office/drawing/2014/main" id="{5DF93288-4084-4217-8042-2AF55DA11802}"/>
            </a:ext>
          </a:extLst>
        </xdr:cNvPr>
        <xdr:cNvSpPr/>
      </xdr:nvSpPr>
      <xdr:spPr bwMode="auto">
        <a:xfrm>
          <a:off x="285751" y="9363076"/>
          <a:ext cx="114300" cy="838200"/>
        </a:xfrm>
        <a:prstGeom prst="leftBrace">
          <a:avLst/>
        </a:prstGeom>
        <a:solidFill>
          <a:srgbClr val="FFFFFF"/>
        </a:solid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104775</xdr:colOff>
      <xdr:row>48</xdr:row>
      <xdr:rowOff>19050</xdr:rowOff>
    </xdr:from>
    <xdr:to>
      <xdr:col>17</xdr:col>
      <xdr:colOff>333375</xdr:colOff>
      <xdr:row>51</xdr:row>
      <xdr:rowOff>161925</xdr:rowOff>
    </xdr:to>
    <xdr:sp macro="" textlink="">
      <xdr:nvSpPr>
        <xdr:cNvPr id="88" name="AutoShape 27">
          <a:extLst>
            <a:ext uri="{FF2B5EF4-FFF2-40B4-BE49-F238E27FC236}">
              <a16:creationId xmlns:a16="http://schemas.microsoft.com/office/drawing/2014/main" id="{90AF5B49-983D-4199-90CB-DC4E729A669E}"/>
            </a:ext>
          </a:extLst>
        </xdr:cNvPr>
        <xdr:cNvSpPr>
          <a:spLocks/>
        </xdr:cNvSpPr>
      </xdr:nvSpPr>
      <xdr:spPr bwMode="auto">
        <a:xfrm>
          <a:off x="9477375" y="9696450"/>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22</xdr:col>
      <xdr:colOff>723900</xdr:colOff>
      <xdr:row>48</xdr:row>
      <xdr:rowOff>19050</xdr:rowOff>
    </xdr:from>
    <xdr:to>
      <xdr:col>23</xdr:col>
      <xdr:colOff>200025</xdr:colOff>
      <xdr:row>51</xdr:row>
      <xdr:rowOff>161925</xdr:rowOff>
    </xdr:to>
    <xdr:sp macro="" textlink="">
      <xdr:nvSpPr>
        <xdr:cNvPr id="89" name="AutoShape 26">
          <a:extLst>
            <a:ext uri="{FF2B5EF4-FFF2-40B4-BE49-F238E27FC236}">
              <a16:creationId xmlns:a16="http://schemas.microsoft.com/office/drawing/2014/main" id="{9493B0A1-19B6-45B6-96CE-36BBB328156E}"/>
            </a:ext>
          </a:extLst>
        </xdr:cNvPr>
        <xdr:cNvSpPr>
          <a:spLocks/>
        </xdr:cNvSpPr>
      </xdr:nvSpPr>
      <xdr:spPr bwMode="auto">
        <a:xfrm>
          <a:off x="13030200" y="9696450"/>
          <a:ext cx="228600" cy="714375"/>
        </a:xfrm>
        <a:prstGeom prst="rightBrace">
          <a:avLst>
            <a:gd name="adj1" fmla="val 0"/>
            <a:gd name="adj2" fmla="val 50000"/>
          </a:avLst>
        </a:prstGeom>
        <a:noFill/>
        <a:ln w="9360">
          <a:solidFill>
            <a:srgbClr val="000000"/>
          </a:solidFill>
          <a:miter lim="800000"/>
          <a:headEnd/>
          <a:tailEnd/>
        </a:ln>
      </xdr:spPr>
      <xdr:txBody>
        <a:bodyPr/>
        <a:lstStyle/>
        <a:p>
          <a:endParaRPr lang="ja-JP" altLang="en-US"/>
        </a:p>
      </xdr:txBody>
    </xdr:sp>
    <xdr:clientData/>
  </xdr:twoCellAnchor>
  <xdr:twoCellAnchor>
    <xdr:from>
      <xdr:col>23</xdr:col>
      <xdr:colOff>247650</xdr:colOff>
      <xdr:row>48</xdr:row>
      <xdr:rowOff>171450</xdr:rowOff>
    </xdr:from>
    <xdr:to>
      <xdr:col>23</xdr:col>
      <xdr:colOff>676275</xdr:colOff>
      <xdr:row>51</xdr:row>
      <xdr:rowOff>38100</xdr:rowOff>
    </xdr:to>
    <xdr:sp macro="" textlink="" fLocksText="0">
      <xdr:nvSpPr>
        <xdr:cNvPr id="90" name="Rectangle 11">
          <a:extLst>
            <a:ext uri="{FF2B5EF4-FFF2-40B4-BE49-F238E27FC236}">
              <a16:creationId xmlns:a16="http://schemas.microsoft.com/office/drawing/2014/main" id="{FEEBE27B-88F4-4CE5-8404-8911DAF8ECF3}"/>
            </a:ext>
          </a:extLst>
        </xdr:cNvPr>
        <xdr:cNvSpPr>
          <a:spLocks noChangeArrowheads="1"/>
        </xdr:cNvSpPr>
      </xdr:nvSpPr>
      <xdr:spPr bwMode="auto">
        <a:xfrm>
          <a:off x="13306425" y="9848850"/>
          <a:ext cx="428625" cy="43815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ctr" upright="1"/>
        <a:lstStyle/>
        <a:p>
          <a:pPr algn="ctr" rtl="0">
            <a:defRPr sz="1000"/>
          </a:pPr>
          <a:r>
            <a:rPr lang="ja-JP" altLang="en-US" sz="1000" b="0" i="0" u="none" strike="noStrike" baseline="0">
              <a:solidFill>
                <a:srgbClr val="000000"/>
              </a:solidFill>
              <a:latin typeface="ＭＳ 明朝"/>
              <a:ea typeface="ＭＳ 明朝"/>
            </a:rPr>
            <a:t>人口減少</a:t>
          </a:r>
        </a:p>
        <a:p>
          <a:pPr algn="ctr"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17</xdr:col>
      <xdr:colOff>381000</xdr:colOff>
      <xdr:row>48</xdr:row>
      <xdr:rowOff>142875</xdr:rowOff>
    </xdr:from>
    <xdr:to>
      <xdr:col>18</xdr:col>
      <xdr:colOff>47625</xdr:colOff>
      <xdr:row>50</xdr:row>
      <xdr:rowOff>180975</xdr:rowOff>
    </xdr:to>
    <xdr:sp macro="" textlink="" fLocksText="0">
      <xdr:nvSpPr>
        <xdr:cNvPr id="91" name="Rectangle 12">
          <a:extLst>
            <a:ext uri="{FF2B5EF4-FFF2-40B4-BE49-F238E27FC236}">
              <a16:creationId xmlns:a16="http://schemas.microsoft.com/office/drawing/2014/main" id="{B85AF986-C741-4AB2-9B87-3E62A6D420EE}"/>
            </a:ext>
          </a:extLst>
        </xdr:cNvPr>
        <xdr:cNvSpPr>
          <a:spLocks noChangeArrowheads="1"/>
        </xdr:cNvSpPr>
      </xdr:nvSpPr>
      <xdr:spPr bwMode="auto">
        <a:xfrm>
          <a:off x="9753600" y="9820275"/>
          <a:ext cx="390525"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ctr"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190501</xdr:colOff>
      <xdr:row>46</xdr:row>
      <xdr:rowOff>66676</xdr:rowOff>
    </xdr:from>
    <xdr:to>
      <xdr:col>1</xdr:col>
      <xdr:colOff>304801</xdr:colOff>
      <xdr:row>50</xdr:row>
      <xdr:rowOff>142876</xdr:rowOff>
    </xdr:to>
    <xdr:sp macro="" textlink="">
      <xdr:nvSpPr>
        <xdr:cNvPr id="7" name="左中かっこ 6">
          <a:extLst>
            <a:ext uri="{FF2B5EF4-FFF2-40B4-BE49-F238E27FC236}">
              <a16:creationId xmlns:a16="http://schemas.microsoft.com/office/drawing/2014/main" id="{4533C149-1621-4B7E-89AA-6D7F535F7388}"/>
            </a:ext>
          </a:extLst>
        </xdr:cNvPr>
        <xdr:cNvSpPr/>
      </xdr:nvSpPr>
      <xdr:spPr bwMode="auto">
        <a:xfrm>
          <a:off x="352426" y="9401176"/>
          <a:ext cx="114300" cy="838200"/>
        </a:xfrm>
        <a:prstGeom prst="leftBrace">
          <a:avLst/>
        </a:prstGeom>
        <a:solidFill>
          <a:srgbClr val="FFFFFF"/>
        </a:solid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190501</xdr:colOff>
      <xdr:row>46</xdr:row>
      <xdr:rowOff>66676</xdr:rowOff>
    </xdr:from>
    <xdr:to>
      <xdr:col>1</xdr:col>
      <xdr:colOff>304801</xdr:colOff>
      <xdr:row>50</xdr:row>
      <xdr:rowOff>142876</xdr:rowOff>
    </xdr:to>
    <xdr:sp macro="" textlink="">
      <xdr:nvSpPr>
        <xdr:cNvPr id="12" name="左中かっこ 11">
          <a:extLst>
            <a:ext uri="{FF2B5EF4-FFF2-40B4-BE49-F238E27FC236}">
              <a16:creationId xmlns:a16="http://schemas.microsoft.com/office/drawing/2014/main" id="{B6543DAF-5AB9-4635-9CFF-16854055622E}"/>
            </a:ext>
          </a:extLst>
        </xdr:cNvPr>
        <xdr:cNvSpPr/>
      </xdr:nvSpPr>
      <xdr:spPr bwMode="auto">
        <a:xfrm>
          <a:off x="352426" y="9401176"/>
          <a:ext cx="114300" cy="838200"/>
        </a:xfrm>
        <a:prstGeom prst="leftBrace">
          <a:avLst/>
        </a:prstGeom>
        <a:solidFill>
          <a:srgbClr val="FFFFFF"/>
        </a:solid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3921</xdr:colOff>
      <xdr:row>48</xdr:row>
      <xdr:rowOff>19050</xdr:rowOff>
    </xdr:from>
    <xdr:to>
      <xdr:col>17</xdr:col>
      <xdr:colOff>232521</xdr:colOff>
      <xdr:row>51</xdr:row>
      <xdr:rowOff>161925</xdr:rowOff>
    </xdr:to>
    <xdr:sp macro="" textlink="">
      <xdr:nvSpPr>
        <xdr:cNvPr id="13" name="AutoShape 27">
          <a:extLst>
            <a:ext uri="{FF2B5EF4-FFF2-40B4-BE49-F238E27FC236}">
              <a16:creationId xmlns:a16="http://schemas.microsoft.com/office/drawing/2014/main" id="{BD0097BF-D10D-41EC-9EE7-0F67C038CEC2}"/>
            </a:ext>
          </a:extLst>
        </xdr:cNvPr>
        <xdr:cNvSpPr>
          <a:spLocks/>
        </xdr:cNvSpPr>
      </xdr:nvSpPr>
      <xdr:spPr bwMode="auto">
        <a:xfrm>
          <a:off x="9652186" y="9745756"/>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22</xdr:col>
      <xdr:colOff>746312</xdr:colOff>
      <xdr:row>48</xdr:row>
      <xdr:rowOff>19050</xdr:rowOff>
    </xdr:from>
    <xdr:to>
      <xdr:col>23</xdr:col>
      <xdr:colOff>222437</xdr:colOff>
      <xdr:row>51</xdr:row>
      <xdr:rowOff>161925</xdr:rowOff>
    </xdr:to>
    <xdr:sp macro="" textlink="">
      <xdr:nvSpPr>
        <xdr:cNvPr id="14" name="AutoShape 26">
          <a:extLst>
            <a:ext uri="{FF2B5EF4-FFF2-40B4-BE49-F238E27FC236}">
              <a16:creationId xmlns:a16="http://schemas.microsoft.com/office/drawing/2014/main" id="{87A9072C-8557-491B-A27F-D1B397D9ECAD}"/>
            </a:ext>
          </a:extLst>
        </xdr:cNvPr>
        <xdr:cNvSpPr>
          <a:spLocks/>
        </xdr:cNvSpPr>
      </xdr:nvSpPr>
      <xdr:spPr bwMode="auto">
        <a:xfrm>
          <a:off x="13319312" y="9745756"/>
          <a:ext cx="226919" cy="714375"/>
        </a:xfrm>
        <a:prstGeom prst="rightBrace">
          <a:avLst>
            <a:gd name="adj1" fmla="val 0"/>
            <a:gd name="adj2" fmla="val 50000"/>
          </a:avLst>
        </a:prstGeom>
        <a:noFill/>
        <a:ln w="9360">
          <a:solidFill>
            <a:srgbClr val="000000"/>
          </a:solidFill>
          <a:miter lim="800000"/>
          <a:headEnd/>
          <a:tailEnd/>
        </a:ln>
      </xdr:spPr>
      <xdr:txBody>
        <a:bodyPr/>
        <a:lstStyle/>
        <a:p>
          <a:endParaRPr lang="ja-JP" altLang="en-US"/>
        </a:p>
      </xdr:txBody>
    </xdr:sp>
    <xdr:clientData/>
  </xdr:twoCellAnchor>
  <xdr:twoCellAnchor>
    <xdr:from>
      <xdr:col>17</xdr:col>
      <xdr:colOff>280146</xdr:colOff>
      <xdr:row>48</xdr:row>
      <xdr:rowOff>142875</xdr:rowOff>
    </xdr:from>
    <xdr:to>
      <xdr:col>17</xdr:col>
      <xdr:colOff>675153</xdr:colOff>
      <xdr:row>50</xdr:row>
      <xdr:rowOff>180975</xdr:rowOff>
    </xdr:to>
    <xdr:sp macro="" textlink="" fLocksText="0">
      <xdr:nvSpPr>
        <xdr:cNvPr id="16" name="Rectangle 12">
          <a:extLst>
            <a:ext uri="{FF2B5EF4-FFF2-40B4-BE49-F238E27FC236}">
              <a16:creationId xmlns:a16="http://schemas.microsoft.com/office/drawing/2014/main" id="{7F76A09A-5164-4F36-864F-0568D6741164}"/>
            </a:ext>
          </a:extLst>
        </xdr:cNvPr>
        <xdr:cNvSpPr>
          <a:spLocks noChangeArrowheads="1"/>
        </xdr:cNvSpPr>
      </xdr:nvSpPr>
      <xdr:spPr bwMode="auto">
        <a:xfrm>
          <a:off x="9928411" y="9869581"/>
          <a:ext cx="395007"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ctr"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23</xdr:col>
      <xdr:colOff>264459</xdr:colOff>
      <xdr:row>48</xdr:row>
      <xdr:rowOff>149599</xdr:rowOff>
    </xdr:from>
    <xdr:to>
      <xdr:col>23</xdr:col>
      <xdr:colOff>659466</xdr:colOff>
      <xdr:row>50</xdr:row>
      <xdr:rowOff>187699</xdr:rowOff>
    </xdr:to>
    <xdr:sp macro="" textlink="" fLocksText="0">
      <xdr:nvSpPr>
        <xdr:cNvPr id="17" name="Rectangle 12">
          <a:extLst>
            <a:ext uri="{FF2B5EF4-FFF2-40B4-BE49-F238E27FC236}">
              <a16:creationId xmlns:a16="http://schemas.microsoft.com/office/drawing/2014/main" id="{02C9FBFD-3159-484C-8230-B4B4E8E0859B}"/>
            </a:ext>
          </a:extLst>
        </xdr:cNvPr>
        <xdr:cNvSpPr>
          <a:spLocks noChangeArrowheads="1"/>
        </xdr:cNvSpPr>
      </xdr:nvSpPr>
      <xdr:spPr bwMode="auto">
        <a:xfrm>
          <a:off x="13588253" y="9876305"/>
          <a:ext cx="395007"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ctr" upright="1"/>
        <a:lstStyle/>
        <a:p>
          <a:pPr algn="ctr" rtl="0">
            <a:defRPr sz="1000"/>
          </a:pPr>
          <a:r>
            <a:rPr lang="ja-JP" altLang="en-US" sz="1000" b="0" i="0" u="none" strike="noStrike" baseline="0">
              <a:solidFill>
                <a:srgbClr val="000000"/>
              </a:solidFill>
              <a:latin typeface="ＭＳ 明朝"/>
              <a:ea typeface="ＭＳ 明朝"/>
            </a:rPr>
            <a:t>人口減少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114300</xdr:colOff>
      <xdr:row>12</xdr:row>
      <xdr:rowOff>104775</xdr:rowOff>
    </xdr:from>
    <xdr:to>
      <xdr:col>15</xdr:col>
      <xdr:colOff>514350</xdr:colOff>
      <xdr:row>12</xdr:row>
      <xdr:rowOff>104775</xdr:rowOff>
    </xdr:to>
    <xdr:sp macro="" textlink="">
      <xdr:nvSpPr>
        <xdr:cNvPr id="90" name="Line 2">
          <a:extLst>
            <a:ext uri="{FF2B5EF4-FFF2-40B4-BE49-F238E27FC236}">
              <a16:creationId xmlns:a16="http://schemas.microsoft.com/office/drawing/2014/main" id="{A029CA35-A48D-4B9D-9241-DE1425E396F5}"/>
            </a:ext>
          </a:extLst>
        </xdr:cNvPr>
        <xdr:cNvSpPr>
          <a:spLocks noChangeShapeType="1"/>
        </xdr:cNvSpPr>
      </xdr:nvSpPr>
      <xdr:spPr bwMode="auto">
        <a:xfrm>
          <a:off x="8086725" y="3305175"/>
          <a:ext cx="1009650" cy="0"/>
        </a:xfrm>
        <a:prstGeom prst="line">
          <a:avLst/>
        </a:prstGeom>
        <a:noFill/>
        <a:ln w="9360">
          <a:solidFill>
            <a:srgbClr val="000000"/>
          </a:solidFill>
          <a:miter lim="800000"/>
          <a:headEnd/>
          <a:tailEnd/>
        </a:ln>
      </xdr:spPr>
    </xdr:sp>
    <xdr:clientData/>
  </xdr:twoCellAnchor>
  <xdr:twoCellAnchor>
    <xdr:from>
      <xdr:col>14</xdr:col>
      <xdr:colOff>76200</xdr:colOff>
      <xdr:row>16</xdr:row>
      <xdr:rowOff>114300</xdr:rowOff>
    </xdr:from>
    <xdr:to>
      <xdr:col>17</xdr:col>
      <xdr:colOff>57150</xdr:colOff>
      <xdr:row>16</xdr:row>
      <xdr:rowOff>114300</xdr:rowOff>
    </xdr:to>
    <xdr:sp macro="" textlink="">
      <xdr:nvSpPr>
        <xdr:cNvPr id="91" name="Line 3">
          <a:extLst>
            <a:ext uri="{FF2B5EF4-FFF2-40B4-BE49-F238E27FC236}">
              <a16:creationId xmlns:a16="http://schemas.microsoft.com/office/drawing/2014/main" id="{1EBADA67-5597-4A39-AD6D-1C5B2FB7156D}"/>
            </a:ext>
          </a:extLst>
        </xdr:cNvPr>
        <xdr:cNvSpPr>
          <a:spLocks noChangeShapeType="1"/>
        </xdr:cNvSpPr>
      </xdr:nvSpPr>
      <xdr:spPr bwMode="auto">
        <a:xfrm>
          <a:off x="8048625" y="4362450"/>
          <a:ext cx="1809750" cy="0"/>
        </a:xfrm>
        <a:prstGeom prst="line">
          <a:avLst/>
        </a:prstGeom>
        <a:noFill/>
        <a:ln w="9360">
          <a:solidFill>
            <a:srgbClr val="000000"/>
          </a:solidFill>
          <a:miter lim="800000"/>
          <a:headEnd/>
          <a:tailEnd/>
        </a:ln>
      </xdr:spPr>
    </xdr:sp>
    <xdr:clientData/>
  </xdr:twoCellAnchor>
  <xdr:twoCellAnchor>
    <xdr:from>
      <xdr:col>19</xdr:col>
      <xdr:colOff>476250</xdr:colOff>
      <xdr:row>12</xdr:row>
      <xdr:rowOff>114300</xdr:rowOff>
    </xdr:from>
    <xdr:to>
      <xdr:col>21</xdr:col>
      <xdr:colOff>133350</xdr:colOff>
      <xdr:row>12</xdr:row>
      <xdr:rowOff>114300</xdr:rowOff>
    </xdr:to>
    <xdr:sp macro="" textlink="">
      <xdr:nvSpPr>
        <xdr:cNvPr id="92" name="Line 4">
          <a:extLst>
            <a:ext uri="{FF2B5EF4-FFF2-40B4-BE49-F238E27FC236}">
              <a16:creationId xmlns:a16="http://schemas.microsoft.com/office/drawing/2014/main" id="{127097DB-F85C-46D3-8A29-59DDA4B263D9}"/>
            </a:ext>
          </a:extLst>
        </xdr:cNvPr>
        <xdr:cNvSpPr>
          <a:spLocks noChangeShapeType="1"/>
        </xdr:cNvSpPr>
      </xdr:nvSpPr>
      <xdr:spPr bwMode="auto">
        <a:xfrm>
          <a:off x="11496675" y="3371850"/>
          <a:ext cx="876300" cy="0"/>
        </a:xfrm>
        <a:prstGeom prst="line">
          <a:avLst/>
        </a:prstGeom>
        <a:noFill/>
        <a:ln w="9360">
          <a:solidFill>
            <a:srgbClr val="000000"/>
          </a:solidFill>
          <a:miter lim="800000"/>
          <a:headEnd/>
          <a:tailEnd/>
        </a:ln>
      </xdr:spPr>
    </xdr:sp>
    <xdr:clientData/>
  </xdr:twoCellAnchor>
  <xdr:twoCellAnchor>
    <xdr:from>
      <xdr:col>19</xdr:col>
      <xdr:colOff>361950</xdr:colOff>
      <xdr:row>16</xdr:row>
      <xdr:rowOff>114300</xdr:rowOff>
    </xdr:from>
    <xdr:to>
      <xdr:col>21</xdr:col>
      <xdr:colOff>142875</xdr:colOff>
      <xdr:row>16</xdr:row>
      <xdr:rowOff>114300</xdr:rowOff>
    </xdr:to>
    <xdr:sp macro="" textlink="">
      <xdr:nvSpPr>
        <xdr:cNvPr id="93" name="Line 5">
          <a:extLst>
            <a:ext uri="{FF2B5EF4-FFF2-40B4-BE49-F238E27FC236}">
              <a16:creationId xmlns:a16="http://schemas.microsoft.com/office/drawing/2014/main" id="{C36BFEB2-7724-43AC-95A7-6981C21591E3}"/>
            </a:ext>
          </a:extLst>
        </xdr:cNvPr>
        <xdr:cNvSpPr>
          <a:spLocks noChangeShapeType="1"/>
        </xdr:cNvSpPr>
      </xdr:nvSpPr>
      <xdr:spPr bwMode="auto">
        <a:xfrm>
          <a:off x="11382375" y="4362450"/>
          <a:ext cx="1000125" cy="0"/>
        </a:xfrm>
        <a:prstGeom prst="line">
          <a:avLst/>
        </a:prstGeom>
        <a:noFill/>
        <a:ln w="9360">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114300</xdr:colOff>
      <xdr:row>12</xdr:row>
      <xdr:rowOff>104775</xdr:rowOff>
    </xdr:from>
    <xdr:to>
      <xdr:col>15</xdr:col>
      <xdr:colOff>514350</xdr:colOff>
      <xdr:row>12</xdr:row>
      <xdr:rowOff>104775</xdr:rowOff>
    </xdr:to>
    <xdr:sp macro="" textlink="">
      <xdr:nvSpPr>
        <xdr:cNvPr id="42" name="Line 2">
          <a:extLst>
            <a:ext uri="{FF2B5EF4-FFF2-40B4-BE49-F238E27FC236}">
              <a16:creationId xmlns:a16="http://schemas.microsoft.com/office/drawing/2014/main" id="{E37322C6-6B76-434C-864E-D5460011B91E}"/>
            </a:ext>
          </a:extLst>
        </xdr:cNvPr>
        <xdr:cNvSpPr>
          <a:spLocks noChangeShapeType="1"/>
        </xdr:cNvSpPr>
      </xdr:nvSpPr>
      <xdr:spPr bwMode="auto">
        <a:xfrm>
          <a:off x="8086725" y="3305175"/>
          <a:ext cx="1009650" cy="0"/>
        </a:xfrm>
        <a:prstGeom prst="line">
          <a:avLst/>
        </a:prstGeom>
        <a:noFill/>
        <a:ln w="9360">
          <a:solidFill>
            <a:srgbClr val="000000"/>
          </a:solidFill>
          <a:miter lim="800000"/>
          <a:headEnd/>
          <a:tailEnd/>
        </a:ln>
      </xdr:spPr>
    </xdr:sp>
    <xdr:clientData/>
  </xdr:twoCellAnchor>
  <xdr:twoCellAnchor>
    <xdr:from>
      <xdr:col>14</xdr:col>
      <xdr:colOff>76200</xdr:colOff>
      <xdr:row>16</xdr:row>
      <xdr:rowOff>114300</xdr:rowOff>
    </xdr:from>
    <xdr:to>
      <xdr:col>17</xdr:col>
      <xdr:colOff>57150</xdr:colOff>
      <xdr:row>16</xdr:row>
      <xdr:rowOff>114300</xdr:rowOff>
    </xdr:to>
    <xdr:sp macro="" textlink="">
      <xdr:nvSpPr>
        <xdr:cNvPr id="43" name="Line 3">
          <a:extLst>
            <a:ext uri="{FF2B5EF4-FFF2-40B4-BE49-F238E27FC236}">
              <a16:creationId xmlns:a16="http://schemas.microsoft.com/office/drawing/2014/main" id="{1B1EF562-2CC9-4755-85CC-57FD205E5313}"/>
            </a:ext>
          </a:extLst>
        </xdr:cNvPr>
        <xdr:cNvSpPr>
          <a:spLocks noChangeShapeType="1"/>
        </xdr:cNvSpPr>
      </xdr:nvSpPr>
      <xdr:spPr bwMode="auto">
        <a:xfrm>
          <a:off x="8048625" y="4305300"/>
          <a:ext cx="1809750" cy="0"/>
        </a:xfrm>
        <a:prstGeom prst="line">
          <a:avLst/>
        </a:prstGeom>
        <a:noFill/>
        <a:ln w="9360">
          <a:solidFill>
            <a:srgbClr val="000000"/>
          </a:solidFill>
          <a:miter lim="800000"/>
          <a:headEnd/>
          <a:tailEnd/>
        </a:ln>
      </xdr:spPr>
    </xdr:sp>
    <xdr:clientData/>
  </xdr:twoCellAnchor>
  <xdr:twoCellAnchor>
    <xdr:from>
      <xdr:col>19</xdr:col>
      <xdr:colOff>476250</xdr:colOff>
      <xdr:row>12</xdr:row>
      <xdr:rowOff>114300</xdr:rowOff>
    </xdr:from>
    <xdr:to>
      <xdr:col>21</xdr:col>
      <xdr:colOff>133350</xdr:colOff>
      <xdr:row>12</xdr:row>
      <xdr:rowOff>114300</xdr:rowOff>
    </xdr:to>
    <xdr:sp macro="" textlink="">
      <xdr:nvSpPr>
        <xdr:cNvPr id="44" name="Line 4">
          <a:extLst>
            <a:ext uri="{FF2B5EF4-FFF2-40B4-BE49-F238E27FC236}">
              <a16:creationId xmlns:a16="http://schemas.microsoft.com/office/drawing/2014/main" id="{6CCEEB59-8941-4BF3-91BD-7040491FD56A}"/>
            </a:ext>
          </a:extLst>
        </xdr:cNvPr>
        <xdr:cNvSpPr>
          <a:spLocks noChangeShapeType="1"/>
        </xdr:cNvSpPr>
      </xdr:nvSpPr>
      <xdr:spPr bwMode="auto">
        <a:xfrm>
          <a:off x="11496675" y="3314700"/>
          <a:ext cx="876300" cy="0"/>
        </a:xfrm>
        <a:prstGeom prst="line">
          <a:avLst/>
        </a:prstGeom>
        <a:noFill/>
        <a:ln w="9360">
          <a:solidFill>
            <a:srgbClr val="000000"/>
          </a:solidFill>
          <a:miter lim="800000"/>
          <a:headEnd/>
          <a:tailEnd/>
        </a:ln>
      </xdr:spPr>
    </xdr:sp>
    <xdr:clientData/>
  </xdr:twoCellAnchor>
  <xdr:twoCellAnchor>
    <xdr:from>
      <xdr:col>19</xdr:col>
      <xdr:colOff>361950</xdr:colOff>
      <xdr:row>16</xdr:row>
      <xdr:rowOff>114300</xdr:rowOff>
    </xdr:from>
    <xdr:to>
      <xdr:col>21</xdr:col>
      <xdr:colOff>142875</xdr:colOff>
      <xdr:row>16</xdr:row>
      <xdr:rowOff>114300</xdr:rowOff>
    </xdr:to>
    <xdr:sp macro="" textlink="">
      <xdr:nvSpPr>
        <xdr:cNvPr id="45" name="Line 5">
          <a:extLst>
            <a:ext uri="{FF2B5EF4-FFF2-40B4-BE49-F238E27FC236}">
              <a16:creationId xmlns:a16="http://schemas.microsoft.com/office/drawing/2014/main" id="{938E020D-BCEB-499D-BE40-423025FC07BB}"/>
            </a:ext>
          </a:extLst>
        </xdr:cNvPr>
        <xdr:cNvSpPr>
          <a:spLocks noChangeShapeType="1"/>
        </xdr:cNvSpPr>
      </xdr:nvSpPr>
      <xdr:spPr bwMode="auto">
        <a:xfrm>
          <a:off x="11382375" y="4305300"/>
          <a:ext cx="1000125" cy="0"/>
        </a:xfrm>
        <a:prstGeom prst="line">
          <a:avLst/>
        </a:prstGeom>
        <a:noFill/>
        <a:ln w="9360">
          <a:solidFill>
            <a:srgbClr val="000000"/>
          </a:solidFill>
          <a:miter lim="800000"/>
          <a:headEnd/>
          <a:tailEnd/>
        </a:ln>
      </xdr:spPr>
    </xdr:sp>
    <xdr:clientData/>
  </xdr:twoCellAnchor>
  <xdr:twoCellAnchor>
    <xdr:from>
      <xdr:col>14</xdr:col>
      <xdr:colOff>114300</xdr:colOff>
      <xdr:row>12</xdr:row>
      <xdr:rowOff>104775</xdr:rowOff>
    </xdr:from>
    <xdr:to>
      <xdr:col>15</xdr:col>
      <xdr:colOff>514350</xdr:colOff>
      <xdr:row>12</xdr:row>
      <xdr:rowOff>104775</xdr:rowOff>
    </xdr:to>
    <xdr:sp macro="" textlink="">
      <xdr:nvSpPr>
        <xdr:cNvPr id="6" name="Line 2">
          <a:extLst>
            <a:ext uri="{FF2B5EF4-FFF2-40B4-BE49-F238E27FC236}">
              <a16:creationId xmlns:a16="http://schemas.microsoft.com/office/drawing/2014/main" id="{D7DD3868-F00B-4667-8BF6-3996C1B8A250}"/>
            </a:ext>
          </a:extLst>
        </xdr:cNvPr>
        <xdr:cNvSpPr>
          <a:spLocks noChangeShapeType="1"/>
        </xdr:cNvSpPr>
      </xdr:nvSpPr>
      <xdr:spPr bwMode="auto">
        <a:xfrm>
          <a:off x="8324850" y="3305175"/>
          <a:ext cx="1009650" cy="0"/>
        </a:xfrm>
        <a:prstGeom prst="line">
          <a:avLst/>
        </a:prstGeom>
        <a:noFill/>
        <a:ln w="9360">
          <a:solidFill>
            <a:srgbClr val="000000"/>
          </a:solidFill>
          <a:miter lim="800000"/>
          <a:headEnd/>
          <a:tailEnd/>
        </a:ln>
      </xdr:spPr>
    </xdr:sp>
    <xdr:clientData/>
  </xdr:twoCellAnchor>
  <xdr:twoCellAnchor>
    <xdr:from>
      <xdr:col>14</xdr:col>
      <xdr:colOff>76200</xdr:colOff>
      <xdr:row>16</xdr:row>
      <xdr:rowOff>114300</xdr:rowOff>
    </xdr:from>
    <xdr:to>
      <xdr:col>17</xdr:col>
      <xdr:colOff>57150</xdr:colOff>
      <xdr:row>16</xdr:row>
      <xdr:rowOff>114300</xdr:rowOff>
    </xdr:to>
    <xdr:sp macro="" textlink="">
      <xdr:nvSpPr>
        <xdr:cNvPr id="7" name="Line 3">
          <a:extLst>
            <a:ext uri="{FF2B5EF4-FFF2-40B4-BE49-F238E27FC236}">
              <a16:creationId xmlns:a16="http://schemas.microsoft.com/office/drawing/2014/main" id="{23AD49BD-1FC6-49FE-B687-BA240325B51A}"/>
            </a:ext>
          </a:extLst>
        </xdr:cNvPr>
        <xdr:cNvSpPr>
          <a:spLocks noChangeShapeType="1"/>
        </xdr:cNvSpPr>
      </xdr:nvSpPr>
      <xdr:spPr bwMode="auto">
        <a:xfrm>
          <a:off x="8286750" y="4305300"/>
          <a:ext cx="1809750" cy="0"/>
        </a:xfrm>
        <a:prstGeom prst="line">
          <a:avLst/>
        </a:prstGeom>
        <a:noFill/>
        <a:ln w="9360">
          <a:solidFill>
            <a:srgbClr val="000000"/>
          </a:solidFill>
          <a:miter lim="800000"/>
          <a:headEnd/>
          <a:tailEnd/>
        </a:ln>
      </xdr:spPr>
    </xdr:sp>
    <xdr:clientData/>
  </xdr:twoCellAnchor>
  <xdr:twoCellAnchor>
    <xdr:from>
      <xdr:col>19</xdr:col>
      <xdr:colOff>476250</xdr:colOff>
      <xdr:row>12</xdr:row>
      <xdr:rowOff>114300</xdr:rowOff>
    </xdr:from>
    <xdr:to>
      <xdr:col>21</xdr:col>
      <xdr:colOff>133350</xdr:colOff>
      <xdr:row>12</xdr:row>
      <xdr:rowOff>114300</xdr:rowOff>
    </xdr:to>
    <xdr:sp macro="" textlink="">
      <xdr:nvSpPr>
        <xdr:cNvPr id="8" name="Line 4">
          <a:extLst>
            <a:ext uri="{FF2B5EF4-FFF2-40B4-BE49-F238E27FC236}">
              <a16:creationId xmlns:a16="http://schemas.microsoft.com/office/drawing/2014/main" id="{2D741D75-983F-4AF8-8FFB-2DBA0ABE9406}"/>
            </a:ext>
          </a:extLst>
        </xdr:cNvPr>
        <xdr:cNvSpPr>
          <a:spLocks noChangeShapeType="1"/>
        </xdr:cNvSpPr>
      </xdr:nvSpPr>
      <xdr:spPr bwMode="auto">
        <a:xfrm>
          <a:off x="11734800" y="3314700"/>
          <a:ext cx="876300" cy="0"/>
        </a:xfrm>
        <a:prstGeom prst="line">
          <a:avLst/>
        </a:prstGeom>
        <a:noFill/>
        <a:ln w="9360">
          <a:solidFill>
            <a:srgbClr val="000000"/>
          </a:solidFill>
          <a:miter lim="800000"/>
          <a:headEnd/>
          <a:tailEnd/>
        </a:ln>
      </xdr:spPr>
    </xdr:sp>
    <xdr:clientData/>
  </xdr:twoCellAnchor>
  <xdr:twoCellAnchor>
    <xdr:from>
      <xdr:col>19</xdr:col>
      <xdr:colOff>361950</xdr:colOff>
      <xdr:row>16</xdr:row>
      <xdr:rowOff>114300</xdr:rowOff>
    </xdr:from>
    <xdr:to>
      <xdr:col>21</xdr:col>
      <xdr:colOff>142875</xdr:colOff>
      <xdr:row>16</xdr:row>
      <xdr:rowOff>114300</xdr:rowOff>
    </xdr:to>
    <xdr:sp macro="" textlink="">
      <xdr:nvSpPr>
        <xdr:cNvPr id="9" name="Line 5">
          <a:extLst>
            <a:ext uri="{FF2B5EF4-FFF2-40B4-BE49-F238E27FC236}">
              <a16:creationId xmlns:a16="http://schemas.microsoft.com/office/drawing/2014/main" id="{214BE1DB-8DFC-429F-9862-774B2B30DAA6}"/>
            </a:ext>
          </a:extLst>
        </xdr:cNvPr>
        <xdr:cNvSpPr>
          <a:spLocks noChangeShapeType="1"/>
        </xdr:cNvSpPr>
      </xdr:nvSpPr>
      <xdr:spPr bwMode="auto">
        <a:xfrm>
          <a:off x="11620500" y="4305300"/>
          <a:ext cx="1000125" cy="0"/>
        </a:xfrm>
        <a:prstGeom prst="line">
          <a:avLst/>
        </a:prstGeom>
        <a:noFill/>
        <a:ln w="9360">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38102</xdr:colOff>
      <xdr:row>7</xdr:row>
      <xdr:rowOff>38101</xdr:rowOff>
    </xdr:from>
    <xdr:ext cx="3305174" cy="4210050"/>
    <xdr:graphicFrame macro="">
      <xdr:nvGraphicFramePr>
        <xdr:cNvPr id="2" name="Chart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3</xdr:col>
      <xdr:colOff>152400</xdr:colOff>
      <xdr:row>39</xdr:row>
      <xdr:rowOff>85725</xdr:rowOff>
    </xdr:from>
    <xdr:ext cx="3362325" cy="3343275"/>
    <xdr:graphicFrame macro="">
      <xdr:nvGraphicFramePr>
        <xdr:cNvPr id="3" name="Chart 5">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0</xdr:col>
      <xdr:colOff>190500</xdr:colOff>
      <xdr:row>66</xdr:row>
      <xdr:rowOff>76200</xdr:rowOff>
    </xdr:from>
    <xdr:ext cx="6402457" cy="3882887"/>
    <xdr:graphicFrame macro="">
      <xdr:nvGraphicFramePr>
        <xdr:cNvPr id="4" name="Chart 7">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0</xdr:col>
      <xdr:colOff>49695</xdr:colOff>
      <xdr:row>93</xdr:row>
      <xdr:rowOff>60464</xdr:rowOff>
    </xdr:from>
    <xdr:ext cx="6377609" cy="4610928"/>
    <xdr:graphicFrame macro="">
      <xdr:nvGraphicFramePr>
        <xdr:cNvPr id="5" name="Chart 8">
          <a:extLst>
            <a:ext uri="{FF2B5EF4-FFF2-40B4-BE49-F238E27FC236}">
              <a16:creationId xmlns:a16="http://schemas.microsoft.com/office/drawing/2014/main" id="{00000000-0008-0000-1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twoCellAnchor>
    <xdr:from>
      <xdr:col>0</xdr:col>
      <xdr:colOff>790575</xdr:colOff>
      <xdr:row>37</xdr:row>
      <xdr:rowOff>9525</xdr:rowOff>
    </xdr:from>
    <xdr:to>
      <xdr:col>2</xdr:col>
      <xdr:colOff>238125</xdr:colOff>
      <xdr:row>38</xdr:row>
      <xdr:rowOff>57150</xdr:rowOff>
    </xdr:to>
    <xdr:sp macro="" textlink="">
      <xdr:nvSpPr>
        <xdr:cNvPr id="6" name="Text Box 11">
          <a:extLst>
            <a:ext uri="{FF2B5EF4-FFF2-40B4-BE49-F238E27FC236}">
              <a16:creationId xmlns:a16="http://schemas.microsoft.com/office/drawing/2014/main" id="{00000000-0008-0000-1000-000006000000}"/>
            </a:ext>
          </a:extLst>
        </xdr:cNvPr>
        <xdr:cNvSpPr txBox="1">
          <a:spLocks noChangeArrowheads="1"/>
        </xdr:cNvSpPr>
      </xdr:nvSpPr>
      <xdr:spPr bwMode="auto">
        <a:xfrm>
          <a:off x="685800" y="6353175"/>
          <a:ext cx="923925" cy="2190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令和５年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　　男</a:t>
          </a:r>
        </a:p>
      </xdr:txBody>
    </xdr:sp>
    <xdr:clientData/>
  </xdr:twoCellAnchor>
  <xdr:twoCellAnchor>
    <xdr:from>
      <xdr:col>3</xdr:col>
      <xdr:colOff>857250</xdr:colOff>
      <xdr:row>37</xdr:row>
      <xdr:rowOff>9525</xdr:rowOff>
    </xdr:from>
    <xdr:to>
      <xdr:col>5</xdr:col>
      <xdr:colOff>276225</xdr:colOff>
      <xdr:row>38</xdr:row>
      <xdr:rowOff>66675</xdr:rowOff>
    </xdr:to>
    <xdr:sp macro="" textlink="">
      <xdr:nvSpPr>
        <xdr:cNvPr id="7" name="Text Box 12">
          <a:extLst>
            <a:ext uri="{FF2B5EF4-FFF2-40B4-BE49-F238E27FC236}">
              <a16:creationId xmlns:a16="http://schemas.microsoft.com/office/drawing/2014/main" id="{00000000-0008-0000-1000-000007000000}"/>
            </a:ext>
          </a:extLst>
        </xdr:cNvPr>
        <xdr:cNvSpPr txBox="1">
          <a:spLocks noChangeArrowheads="1"/>
        </xdr:cNvSpPr>
      </xdr:nvSpPr>
      <xdr:spPr bwMode="auto">
        <a:xfrm>
          <a:off x="2743200" y="6353175"/>
          <a:ext cx="962025" cy="2286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令和５年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　　女</a:t>
          </a:r>
        </a:p>
      </xdr:txBody>
    </xdr:sp>
    <xdr:clientData/>
  </xdr:twoCellAnchor>
  <xdr:oneCellAnchor>
    <xdr:from>
      <xdr:col>0</xdr:col>
      <xdr:colOff>314325</xdr:colOff>
      <xdr:row>125</xdr:row>
      <xdr:rowOff>123825</xdr:rowOff>
    </xdr:from>
    <xdr:ext cx="6620289" cy="4243595"/>
    <xdr:graphicFrame macro="">
      <xdr:nvGraphicFramePr>
        <xdr:cNvPr id="8" name="Chart 13">
          <a:extLst>
            <a:ext uri="{FF2B5EF4-FFF2-40B4-BE49-F238E27FC236}">
              <a16:creationId xmlns:a16="http://schemas.microsoft.com/office/drawing/2014/main" id="{00000000-0008-0000-1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twoCellAnchor>
    <xdr:from>
      <xdr:col>3</xdr:col>
      <xdr:colOff>1114425</xdr:colOff>
      <xdr:row>5</xdr:row>
      <xdr:rowOff>161925</xdr:rowOff>
    </xdr:from>
    <xdr:to>
      <xdr:col>5</xdr:col>
      <xdr:colOff>171450</xdr:colOff>
      <xdr:row>7</xdr:row>
      <xdr:rowOff>0</xdr:rowOff>
    </xdr:to>
    <xdr:sp macro="" textlink="">
      <xdr:nvSpPr>
        <xdr:cNvPr id="9" name="Text Box 19">
          <a:extLst>
            <a:ext uri="{FF2B5EF4-FFF2-40B4-BE49-F238E27FC236}">
              <a16:creationId xmlns:a16="http://schemas.microsoft.com/office/drawing/2014/main" id="{00000000-0008-0000-1000-000009000000}"/>
            </a:ext>
          </a:extLst>
        </xdr:cNvPr>
        <xdr:cNvSpPr txBox="1">
          <a:spLocks noChangeArrowheads="1"/>
        </xdr:cNvSpPr>
      </xdr:nvSpPr>
      <xdr:spPr bwMode="auto">
        <a:xfrm>
          <a:off x="4629150" y="1085850"/>
          <a:ext cx="1400175" cy="180975"/>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　令和５年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a:t>
          </a:r>
        </a:p>
      </xdr:txBody>
    </xdr:sp>
    <xdr:clientData/>
  </xdr:twoCellAnchor>
  <xdr:twoCellAnchor>
    <xdr:from>
      <xdr:col>12</xdr:col>
      <xdr:colOff>0</xdr:colOff>
      <xdr:row>191</xdr:row>
      <xdr:rowOff>0</xdr:rowOff>
    </xdr:from>
    <xdr:to>
      <xdr:col>12</xdr:col>
      <xdr:colOff>0</xdr:colOff>
      <xdr:row>191</xdr:row>
      <xdr:rowOff>0</xdr:rowOff>
    </xdr:to>
    <xdr:sp macro="" textlink="">
      <xdr:nvSpPr>
        <xdr:cNvPr id="10" name="Line 20">
          <a:extLst>
            <a:ext uri="{FF2B5EF4-FFF2-40B4-BE49-F238E27FC236}">
              <a16:creationId xmlns:a16="http://schemas.microsoft.com/office/drawing/2014/main" id="{00000000-0008-0000-1000-00000A000000}"/>
            </a:ext>
          </a:extLst>
        </xdr:cNvPr>
        <xdr:cNvSpPr>
          <a:spLocks noChangeShapeType="1"/>
        </xdr:cNvSpPr>
      </xdr:nvSpPr>
      <xdr:spPr bwMode="auto">
        <a:xfrm>
          <a:off x="8229600" y="32746950"/>
          <a:ext cx="0" cy="0"/>
        </a:xfrm>
        <a:prstGeom prst="line">
          <a:avLst/>
        </a:prstGeom>
        <a:noFill/>
        <a:ln w="9525">
          <a:solidFill>
            <a:srgbClr val="000000"/>
          </a:solidFill>
          <a:round/>
          <a:headEnd/>
          <a:tailEnd/>
        </a:ln>
      </xdr:spPr>
    </xdr:sp>
    <xdr:clientData/>
  </xdr:twoCellAnchor>
  <xdr:twoCellAnchor>
    <xdr:from>
      <xdr:col>2</xdr:col>
      <xdr:colOff>885824</xdr:colOff>
      <xdr:row>64</xdr:row>
      <xdr:rowOff>161924</xdr:rowOff>
    </xdr:from>
    <xdr:to>
      <xdr:col>3</xdr:col>
      <xdr:colOff>1076325</xdr:colOff>
      <xdr:row>66</xdr:row>
      <xdr:rowOff>9525</xdr:rowOff>
    </xdr:to>
    <xdr:sp macro="" textlink="">
      <xdr:nvSpPr>
        <xdr:cNvPr id="11" name="Text Box 36">
          <a:extLst>
            <a:ext uri="{FF2B5EF4-FFF2-40B4-BE49-F238E27FC236}">
              <a16:creationId xmlns:a16="http://schemas.microsoft.com/office/drawing/2014/main" id="{00000000-0008-0000-1000-00000B000000}"/>
            </a:ext>
          </a:extLst>
        </xdr:cNvPr>
        <xdr:cNvSpPr txBox="1">
          <a:spLocks noChangeArrowheads="1"/>
        </xdr:cNvSpPr>
      </xdr:nvSpPr>
      <xdr:spPr bwMode="auto">
        <a:xfrm>
          <a:off x="3228974" y="11201399"/>
          <a:ext cx="1362076" cy="190501"/>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25</a:t>
          </a:r>
          <a:r>
            <a:rPr lang="ja-JP" altLang="en-US" sz="1000" b="0" i="0" u="none" strike="noStrike" baseline="0">
              <a:solidFill>
                <a:srgbClr val="000000"/>
              </a:solidFill>
              <a:latin typeface="ＭＳ ゴシック"/>
              <a:ea typeface="ＭＳ ゴシック"/>
            </a:rPr>
            <a:t>年～令和５</a:t>
          </a:r>
          <a:r>
            <a:rPr lang="ja-JP" altLang="en-US" sz="1000" b="0" i="0" u="none" strike="noStrike" baseline="0">
              <a:solidFill>
                <a:sysClr val="windowText" lastClr="000000"/>
              </a:solidFill>
              <a:effectLst/>
              <a:latin typeface="+mn-lt"/>
              <a:ea typeface="+mn-ea"/>
              <a:cs typeface="+mn-cs"/>
            </a:rPr>
            <a:t>年</a:t>
          </a:r>
          <a:endParaRPr lang="ja-JP" altLang="en-US" sz="1000" b="0" i="0" u="none" strike="noStrike" baseline="0">
            <a:solidFill>
              <a:srgbClr val="000000"/>
            </a:solidFill>
            <a:latin typeface="ＭＳ ゴシック"/>
            <a:ea typeface="ＭＳ ゴシック"/>
          </a:endParaRPr>
        </a:p>
      </xdr:txBody>
    </xdr:sp>
    <xdr:clientData/>
  </xdr:twoCellAnchor>
  <xdr:twoCellAnchor>
    <xdr:from>
      <xdr:col>2</xdr:col>
      <xdr:colOff>676274</xdr:colOff>
      <xdr:row>93</xdr:row>
      <xdr:rowOff>104774</xdr:rowOff>
    </xdr:from>
    <xdr:to>
      <xdr:col>3</xdr:col>
      <xdr:colOff>828675</xdr:colOff>
      <xdr:row>94</xdr:row>
      <xdr:rowOff>123825</xdr:rowOff>
    </xdr:to>
    <xdr:sp macro="" textlink="">
      <xdr:nvSpPr>
        <xdr:cNvPr id="12" name="Text Box 37">
          <a:extLst>
            <a:ext uri="{FF2B5EF4-FFF2-40B4-BE49-F238E27FC236}">
              <a16:creationId xmlns:a16="http://schemas.microsoft.com/office/drawing/2014/main" id="{00000000-0008-0000-1000-00000C000000}"/>
            </a:ext>
          </a:extLst>
        </xdr:cNvPr>
        <xdr:cNvSpPr txBox="1">
          <a:spLocks noChangeArrowheads="1"/>
        </xdr:cNvSpPr>
      </xdr:nvSpPr>
      <xdr:spPr bwMode="auto">
        <a:xfrm>
          <a:off x="3019424" y="16116299"/>
          <a:ext cx="1323976" cy="190501"/>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25</a:t>
          </a:r>
          <a:r>
            <a:rPr lang="ja-JP" altLang="en-US" sz="1000" b="0" i="0" u="none" strike="noStrike" baseline="0">
              <a:solidFill>
                <a:srgbClr val="000000"/>
              </a:solidFill>
              <a:latin typeface="ＭＳ ゴシック"/>
              <a:ea typeface="ＭＳ ゴシック"/>
            </a:rPr>
            <a:t>年～令和５年</a:t>
          </a:r>
        </a:p>
      </xdr:txBody>
    </xdr:sp>
    <xdr:clientData/>
  </xdr:twoCellAnchor>
  <xdr:twoCellAnchor>
    <xdr:from>
      <xdr:col>4</xdr:col>
      <xdr:colOff>790575</xdr:colOff>
      <xdr:row>190</xdr:row>
      <xdr:rowOff>9525</xdr:rowOff>
    </xdr:from>
    <xdr:to>
      <xdr:col>4</xdr:col>
      <xdr:colOff>1038225</xdr:colOff>
      <xdr:row>190</xdr:row>
      <xdr:rowOff>161925</xdr:rowOff>
    </xdr:to>
    <xdr:sp macro="" textlink="">
      <xdr:nvSpPr>
        <xdr:cNvPr id="13" name="Text Box 49">
          <a:extLst>
            <a:ext uri="{FF2B5EF4-FFF2-40B4-BE49-F238E27FC236}">
              <a16:creationId xmlns:a16="http://schemas.microsoft.com/office/drawing/2014/main" id="{00000000-0008-0000-1000-00000D000000}"/>
            </a:ext>
          </a:extLst>
        </xdr:cNvPr>
        <xdr:cNvSpPr txBox="1">
          <a:spLocks noChangeArrowheads="1"/>
        </xdr:cNvSpPr>
      </xdr:nvSpPr>
      <xdr:spPr bwMode="auto">
        <a:xfrm>
          <a:off x="3429000" y="32585025"/>
          <a:ext cx="0"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歳</a:t>
          </a:r>
        </a:p>
      </xdr:txBody>
    </xdr:sp>
    <xdr:clientData/>
  </xdr:twoCellAnchor>
  <xdr:twoCellAnchor>
    <xdr:from>
      <xdr:col>3</xdr:col>
      <xdr:colOff>57151</xdr:colOff>
      <xdr:row>7</xdr:row>
      <xdr:rowOff>47625</xdr:rowOff>
    </xdr:from>
    <xdr:to>
      <xdr:col>6</xdr:col>
      <xdr:colOff>190500</xdr:colOff>
      <xdr:row>34</xdr:row>
      <xdr:rowOff>0</xdr:rowOff>
    </xdr:to>
    <xdr:graphicFrame macro="">
      <xdr:nvGraphicFramePr>
        <xdr:cNvPr id="14" name="Chart 54">
          <a:extLst>
            <a:ext uri="{FF2B5EF4-FFF2-40B4-BE49-F238E27FC236}">
              <a16:creationId xmlns:a16="http://schemas.microsoft.com/office/drawing/2014/main" id="{00000000-0008-0000-1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66675</xdr:colOff>
      <xdr:row>157</xdr:row>
      <xdr:rowOff>85725</xdr:rowOff>
    </xdr:from>
    <xdr:to>
      <xdr:col>2</xdr:col>
      <xdr:colOff>495300</xdr:colOff>
      <xdr:row>179</xdr:row>
      <xdr:rowOff>66675</xdr:rowOff>
    </xdr:to>
    <xdr:graphicFrame macro="">
      <xdr:nvGraphicFramePr>
        <xdr:cNvPr id="15" name="Chart 15">
          <a:extLst>
            <a:ext uri="{FF2B5EF4-FFF2-40B4-BE49-F238E27FC236}">
              <a16:creationId xmlns:a16="http://schemas.microsoft.com/office/drawing/2014/main" id="{00000000-0008-0000-1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34018</xdr:colOff>
      <xdr:row>39</xdr:row>
      <xdr:rowOff>154369</xdr:rowOff>
    </xdr:from>
    <xdr:to>
      <xdr:col>3</xdr:col>
      <xdr:colOff>0</xdr:colOff>
      <xdr:row>59</xdr:row>
      <xdr:rowOff>0</xdr:rowOff>
    </xdr:to>
    <xdr:graphicFrame macro="">
      <xdr:nvGraphicFramePr>
        <xdr:cNvPr id="16" name="Chart 80">
          <a:extLst>
            <a:ext uri="{FF2B5EF4-FFF2-40B4-BE49-F238E27FC236}">
              <a16:creationId xmlns:a16="http://schemas.microsoft.com/office/drawing/2014/main" id="{00000000-0008-0000-1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1000125</xdr:colOff>
      <xdr:row>186</xdr:row>
      <xdr:rowOff>38100</xdr:rowOff>
    </xdr:from>
    <xdr:to>
      <xdr:col>5</xdr:col>
      <xdr:colOff>1123950</xdr:colOff>
      <xdr:row>210</xdr:row>
      <xdr:rowOff>142875</xdr:rowOff>
    </xdr:to>
    <xdr:graphicFrame macro="">
      <xdr:nvGraphicFramePr>
        <xdr:cNvPr id="18" name="グラフ 49">
          <a:extLst>
            <a:ext uri="{FF2B5EF4-FFF2-40B4-BE49-F238E27FC236}">
              <a16:creationId xmlns:a16="http://schemas.microsoft.com/office/drawing/2014/main" id="{00000000-0008-0000-1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609600</xdr:colOff>
      <xdr:row>124</xdr:row>
      <xdr:rowOff>28575</xdr:rowOff>
    </xdr:from>
    <xdr:to>
      <xdr:col>3</xdr:col>
      <xdr:colOff>790575</xdr:colOff>
      <xdr:row>125</xdr:row>
      <xdr:rowOff>76200</xdr:rowOff>
    </xdr:to>
    <xdr:sp macro="" textlink="">
      <xdr:nvSpPr>
        <xdr:cNvPr id="19" name="Text Box 37">
          <a:extLst>
            <a:ext uri="{FF2B5EF4-FFF2-40B4-BE49-F238E27FC236}">
              <a16:creationId xmlns:a16="http://schemas.microsoft.com/office/drawing/2014/main" id="{00000000-0008-0000-1000-000013000000}"/>
            </a:ext>
          </a:extLst>
        </xdr:cNvPr>
        <xdr:cNvSpPr txBox="1">
          <a:spLocks noChangeArrowheads="1"/>
        </xdr:cNvSpPr>
      </xdr:nvSpPr>
      <xdr:spPr bwMode="auto">
        <a:xfrm>
          <a:off x="1981200" y="21288375"/>
          <a:ext cx="762000" cy="2190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各年</a:t>
          </a:r>
          <a:r>
            <a:rPr lang="en-US" altLang="ja-JP" sz="1000" b="0" i="0" u="none" strike="noStrike" baseline="0">
              <a:solidFill>
                <a:srgbClr val="000000"/>
              </a:solidFill>
              <a:latin typeface="ＭＳ ゴシック"/>
              <a:ea typeface="ＭＳ ゴシック"/>
            </a:rPr>
            <a:t>10</a:t>
          </a:r>
          <a:r>
            <a:rPr lang="ja-JP" altLang="en-US" sz="1000" b="0" i="0" u="none" strike="noStrike" baseline="0">
              <a:solidFill>
                <a:srgbClr val="000000"/>
              </a:solidFill>
              <a:latin typeface="ＭＳ ゴシック"/>
              <a:ea typeface="ＭＳ ゴシック"/>
            </a:rPr>
            <a:t>月１日現在</a:t>
          </a:r>
        </a:p>
      </xdr:txBody>
    </xdr:sp>
    <xdr:clientData/>
  </xdr:twoCellAnchor>
  <xdr:twoCellAnchor>
    <xdr:from>
      <xdr:col>0</xdr:col>
      <xdr:colOff>85725</xdr:colOff>
      <xdr:row>186</xdr:row>
      <xdr:rowOff>104775</xdr:rowOff>
    </xdr:from>
    <xdr:to>
      <xdr:col>2</xdr:col>
      <xdr:colOff>895350</xdr:colOff>
      <xdr:row>210</xdr:row>
      <xdr:rowOff>104775</xdr:rowOff>
    </xdr:to>
    <xdr:graphicFrame macro="">
      <xdr:nvGraphicFramePr>
        <xdr:cNvPr id="20" name="Chart 16">
          <a:extLst>
            <a:ext uri="{FF2B5EF4-FFF2-40B4-BE49-F238E27FC236}">
              <a16:creationId xmlns:a16="http://schemas.microsoft.com/office/drawing/2014/main" id="{00000000-0008-0000-1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fLocksWithSheet="0"/>
  </xdr:twoCellAnchor>
  <xdr:twoCellAnchor>
    <xdr:from>
      <xdr:col>0</xdr:col>
      <xdr:colOff>95250</xdr:colOff>
      <xdr:row>215</xdr:row>
      <xdr:rowOff>9525</xdr:rowOff>
    </xdr:from>
    <xdr:to>
      <xdr:col>3</xdr:col>
      <xdr:colOff>1123950</xdr:colOff>
      <xdr:row>243</xdr:row>
      <xdr:rowOff>57150</xdr:rowOff>
    </xdr:to>
    <xdr:graphicFrame macro="">
      <xdr:nvGraphicFramePr>
        <xdr:cNvPr id="21" name="Chart 40">
          <a:extLst>
            <a:ext uri="{FF2B5EF4-FFF2-40B4-BE49-F238E27FC236}">
              <a16:creationId xmlns:a16="http://schemas.microsoft.com/office/drawing/2014/main" id="{00000000-0008-0000-1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209550</xdr:colOff>
      <xdr:row>215</xdr:row>
      <xdr:rowOff>19050</xdr:rowOff>
    </xdr:from>
    <xdr:to>
      <xdr:col>5</xdr:col>
      <xdr:colOff>1085850</xdr:colOff>
      <xdr:row>243</xdr:row>
      <xdr:rowOff>38100</xdr:rowOff>
    </xdr:to>
    <xdr:graphicFrame macro="">
      <xdr:nvGraphicFramePr>
        <xdr:cNvPr id="22" name="Chart 42">
          <a:extLst>
            <a:ext uri="{FF2B5EF4-FFF2-40B4-BE49-F238E27FC236}">
              <a16:creationId xmlns:a16="http://schemas.microsoft.com/office/drawing/2014/main" id="{00000000-0008-0000-1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2</xdr:col>
      <xdr:colOff>447675</xdr:colOff>
      <xdr:row>161</xdr:row>
      <xdr:rowOff>47625</xdr:rowOff>
    </xdr:from>
    <xdr:to>
      <xdr:col>5</xdr:col>
      <xdr:colOff>1038225</xdr:colOff>
      <xdr:row>175</xdr:row>
      <xdr:rowOff>37725</xdr:rowOff>
    </xdr:to>
    <xdr:pic>
      <xdr:nvPicPr>
        <xdr:cNvPr id="25" name="図 24">
          <a:extLst>
            <a:ext uri="{FF2B5EF4-FFF2-40B4-BE49-F238E27FC236}">
              <a16:creationId xmlns:a16="http://schemas.microsoft.com/office/drawing/2014/main" id="{E27C1611-3BE0-4F5F-9713-E381DF8D38C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790825" y="27717750"/>
          <a:ext cx="4105275" cy="2390400"/>
        </a:xfrm>
        <a:prstGeom prst="rect">
          <a:avLst/>
        </a:prstGeom>
      </xdr:spPr>
    </xdr:pic>
    <xdr:clientData/>
  </xdr:twoCellAnchor>
</xdr:wsDr>
</file>

<file path=xl/drawings/drawing6.xml><?xml version="1.0" encoding="utf-8"?>
<c:userShapes xmlns:c="http://schemas.openxmlformats.org/drawingml/2006/chart">
  <cdr:relSizeAnchor xmlns:cdr="http://schemas.openxmlformats.org/drawingml/2006/chartDrawing">
    <cdr:from>
      <cdr:x>0.39343</cdr:x>
      <cdr:y>0.46014</cdr:y>
    </cdr:from>
    <cdr:to>
      <cdr:x>0.58835</cdr:x>
      <cdr:y>0.60724</cdr:y>
    </cdr:to>
    <cdr:sp macro="" textlink="">
      <cdr:nvSpPr>
        <cdr:cNvPr id="531457" name="Text Box 2051"/>
        <cdr:cNvSpPr txBox="1">
          <a:spLocks xmlns:a="http://schemas.openxmlformats.org/drawingml/2006/main" noChangeArrowheads="1"/>
        </cdr:cNvSpPr>
      </cdr:nvSpPr>
      <cdr:spPr bwMode="auto">
        <a:xfrm xmlns:a="http://schemas.openxmlformats.org/drawingml/2006/main">
          <a:off x="1322825" y="1538385"/>
          <a:ext cx="655384" cy="49179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ja-JP" altLang="en-US" sz="1000" b="0" i="0" u="none" strike="noStrike" baseline="0">
              <a:solidFill>
                <a:srgbClr val="000000"/>
              </a:solidFill>
              <a:latin typeface="ＭＳ Ｐゴシック"/>
              <a:ea typeface="ＭＳ Ｐゴシック"/>
            </a:rPr>
            <a:t>女（総数</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a:t>
          </a:r>
          <a:r>
            <a:rPr lang="en-US" altLang="ja-JP" sz="1000" b="0" i="0" u="none" strike="noStrike" baseline="0">
              <a:solidFill>
                <a:srgbClr val="000000"/>
              </a:solidFill>
              <a:latin typeface="ＭＳ Ｐゴシック"/>
              <a:ea typeface="ＭＳ Ｐゴシック"/>
            </a:rPr>
            <a:t>        59,497</a:t>
          </a:r>
          <a:r>
            <a:rPr lang="ja-JP" altLang="en-US" sz="1000" b="0" i="0" u="none" strike="noStrike" baseline="0">
              <a:solidFill>
                <a:srgbClr val="000000"/>
              </a:solidFill>
              <a:latin typeface="ＭＳ Ｐゴシック"/>
              <a:ea typeface="ＭＳ Ｐゴシック"/>
            </a:rPr>
            <a:t>人</a:t>
          </a:r>
          <a:endParaRPr lang="ja-JP" altLang="en-US" sz="825" b="0" i="0" u="none" strike="noStrike" baseline="0">
            <a:solidFill>
              <a:srgbClr val="000000"/>
            </a:solidFill>
            <a:latin typeface="ＭＳ Ｐゴシック"/>
            <a:ea typeface="ＭＳ Ｐゴシック"/>
          </a:endParaRPr>
        </a:p>
        <a:p xmlns:a="http://schemas.openxmlformats.org/drawingml/2006/main">
          <a:pPr algn="ctr" rtl="0">
            <a:defRPr sz="1000"/>
          </a:pPr>
          <a:r>
            <a:rPr lang="ja-JP" altLang="en-US" sz="825" b="0" i="0" u="none" strike="noStrike" baseline="0">
              <a:solidFill>
                <a:srgbClr val="000000"/>
              </a:solidFill>
              <a:latin typeface="ＭＳ Ｐゴシック"/>
              <a:ea typeface="ＭＳ Ｐゴシック"/>
            </a:rPr>
            <a:t>　　　　　　</a:t>
          </a:r>
        </a:p>
      </cdr:txBody>
    </cdr:sp>
  </cdr:relSizeAnchor>
</c:userShapes>
</file>

<file path=xl/drawings/drawing7.xml><?xml version="1.0" encoding="utf-8"?>
<c:userShapes xmlns:c="http://schemas.openxmlformats.org/drawingml/2006/chart">
  <cdr:relSizeAnchor xmlns:cdr="http://schemas.openxmlformats.org/drawingml/2006/chartDrawing">
    <cdr:from>
      <cdr:x>0.3967</cdr:x>
      <cdr:y>0.4555</cdr:y>
    </cdr:from>
    <cdr:to>
      <cdr:x>0.62601</cdr:x>
      <cdr:y>0.58626</cdr:y>
    </cdr:to>
    <cdr:sp macro="" textlink="">
      <cdr:nvSpPr>
        <cdr:cNvPr id="139265" name="Text Box 1"/>
        <cdr:cNvSpPr txBox="1">
          <a:spLocks xmlns:a="http://schemas.openxmlformats.org/drawingml/2006/main" noChangeArrowheads="1"/>
        </cdr:cNvSpPr>
      </cdr:nvSpPr>
      <cdr:spPr bwMode="auto">
        <a:xfrm xmlns:a="http://schemas.openxmlformats.org/drawingml/2006/main">
          <a:off x="1380780" y="1491586"/>
          <a:ext cx="798160" cy="4281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ja-JP" altLang="en-US" sz="1000" b="0" i="0" u="none" strike="noStrike" baseline="0">
              <a:solidFill>
                <a:srgbClr val="000000"/>
              </a:solidFill>
              <a:latin typeface="ＭＳ Ｐゴシック"/>
              <a:ea typeface="ＭＳ Ｐゴシック"/>
            </a:rPr>
            <a:t>男（総数</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a:t>
          </a:r>
          <a:endParaRPr lang="en-US" altLang="ja-JP" sz="1000" b="0" i="0" u="none" strike="noStrike" baseline="0">
            <a:solidFill>
              <a:srgbClr val="000000"/>
            </a:solidFill>
            <a:latin typeface="ＭＳ Ｐゴシック"/>
            <a:ea typeface="ＭＳ Ｐゴシック"/>
          </a:endParaRPr>
        </a:p>
        <a:p xmlns:a="http://schemas.openxmlformats.org/drawingml/2006/main">
          <a:pPr algn="ctr" rtl="0">
            <a:defRPr sz="1000"/>
          </a:pPr>
          <a:r>
            <a:rPr lang="en-US" altLang="ja-JP" sz="1000" b="0" i="0" u="none" strike="noStrike" baseline="0">
              <a:solidFill>
                <a:srgbClr val="000000"/>
              </a:solidFill>
              <a:latin typeface="ＭＳ Ｐゴシック"/>
              <a:ea typeface="ＭＳ Ｐゴシック"/>
            </a:rPr>
            <a:t>56,048</a:t>
          </a:r>
          <a:r>
            <a:rPr lang="ja-JP" altLang="en-US" sz="1000" b="0" i="0" u="none" strike="noStrike" baseline="0">
              <a:solidFill>
                <a:srgbClr val="000000"/>
              </a:solidFill>
              <a:latin typeface="ＭＳ Ｐゴシック"/>
              <a:ea typeface="ＭＳ Ｐゴシック"/>
            </a:rPr>
            <a:t>人　　</a:t>
          </a:r>
          <a:r>
            <a:rPr lang="ja-JP" altLang="en-US" sz="800" b="0" i="0" u="none" strike="noStrike" baseline="0">
              <a:solidFill>
                <a:srgbClr val="000000"/>
              </a:solidFill>
              <a:latin typeface="ＭＳ Ｐゴシック"/>
              <a:ea typeface="ＭＳ Ｐゴシック"/>
            </a:rPr>
            <a:t>　　　　</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K46"/>
  <sheetViews>
    <sheetView view="pageBreakPreview" topLeftCell="A19" zoomScaleNormal="100" zoomScaleSheetLayoutView="100" workbookViewId="0">
      <selection activeCell="B11" sqref="B11"/>
    </sheetView>
  </sheetViews>
  <sheetFormatPr defaultRowHeight="17.100000000000001" customHeight="1" x14ac:dyDescent="0.15"/>
  <cols>
    <col min="1" max="1" width="8.625" style="154" customWidth="1"/>
    <col min="2" max="2" width="11.625" style="154" customWidth="1"/>
    <col min="3" max="3" width="10.375" style="154" customWidth="1"/>
    <col min="4" max="4" width="10.25" style="154" bestFit="1" customWidth="1"/>
    <col min="5" max="5" width="11.625" style="154" customWidth="1"/>
    <col min="6" max="6" width="9.125" style="154" bestFit="1" customWidth="1"/>
    <col min="7" max="7" width="8.875" style="154" customWidth="1"/>
    <col min="8" max="8" width="11.625" style="154" customWidth="1"/>
    <col min="9" max="9" width="7.5" style="154" customWidth="1"/>
    <col min="10" max="10" width="8.75" style="154" customWidth="1"/>
    <col min="11" max="16384" width="9" style="154"/>
  </cols>
  <sheetData>
    <row r="1" spans="1:11" ht="30" customHeight="1" x14ac:dyDescent="0.15">
      <c r="A1" s="152" t="s">
        <v>407</v>
      </c>
      <c r="B1" s="153"/>
      <c r="C1" s="153"/>
      <c r="D1" s="153"/>
      <c r="E1" s="153"/>
      <c r="F1" s="153"/>
      <c r="G1" s="153"/>
      <c r="H1" s="153"/>
      <c r="I1" s="153"/>
      <c r="J1" s="153"/>
    </row>
    <row r="2" spans="1:11" ht="15" customHeight="1" x14ac:dyDescent="0.15">
      <c r="A2" s="155"/>
      <c r="B2" s="156"/>
      <c r="C2" s="156"/>
      <c r="D2" s="156"/>
      <c r="E2" s="156"/>
      <c r="F2" s="156"/>
      <c r="G2" s="156"/>
      <c r="H2" s="156"/>
      <c r="I2" s="156"/>
      <c r="J2" s="156"/>
    </row>
    <row r="3" spans="1:11" ht="15" customHeight="1" thickBot="1" x14ac:dyDescent="0.2">
      <c r="A3" s="155" t="s">
        <v>435</v>
      </c>
      <c r="B3" s="156"/>
      <c r="C3" s="156"/>
      <c r="D3" s="156"/>
      <c r="E3" s="156"/>
      <c r="F3" s="156"/>
      <c r="G3" s="156"/>
      <c r="H3" s="156"/>
      <c r="I3" s="155"/>
      <c r="J3" s="157" t="s">
        <v>281</v>
      </c>
    </row>
    <row r="4" spans="1:11" ht="7.5" customHeight="1" x14ac:dyDescent="0.15">
      <c r="A4" s="735" t="s">
        <v>282</v>
      </c>
      <c r="B4" s="737" t="s">
        <v>283</v>
      </c>
      <c r="C4" s="739" t="s">
        <v>493</v>
      </c>
      <c r="D4" s="288"/>
      <c r="E4" s="289"/>
      <c r="F4" s="748" t="s">
        <v>519</v>
      </c>
      <c r="G4" s="745" t="s">
        <v>517</v>
      </c>
      <c r="H4" s="746"/>
      <c r="I4" s="741" t="s">
        <v>518</v>
      </c>
      <c r="J4" s="742"/>
    </row>
    <row r="5" spans="1:11" ht="20.100000000000001" customHeight="1" x14ac:dyDescent="0.15">
      <c r="A5" s="736"/>
      <c r="B5" s="738"/>
      <c r="C5" s="740"/>
      <c r="D5" s="413" t="s">
        <v>284</v>
      </c>
      <c r="E5" s="413" t="s">
        <v>285</v>
      </c>
      <c r="F5" s="749"/>
      <c r="G5" s="743"/>
      <c r="H5" s="747"/>
      <c r="I5" s="743"/>
      <c r="J5" s="744"/>
    </row>
    <row r="6" spans="1:11" ht="17.100000000000001" customHeight="1" x14ac:dyDescent="0.15">
      <c r="A6" s="466" t="s">
        <v>630</v>
      </c>
      <c r="B6" s="467">
        <v>46953</v>
      </c>
      <c r="C6" s="468">
        <v>114245</v>
      </c>
      <c r="D6" s="469">
        <v>55850</v>
      </c>
      <c r="E6" s="470">
        <v>58395</v>
      </c>
      <c r="F6" s="471">
        <v>2.4300000000000002</v>
      </c>
      <c r="G6" s="734">
        <v>28</v>
      </c>
      <c r="H6" s="734"/>
      <c r="I6" s="732">
        <v>2.4508731235502645E-4</v>
      </c>
      <c r="J6" s="733"/>
    </row>
    <row r="7" spans="1:11" ht="17.100000000000001" customHeight="1" x14ac:dyDescent="0.15">
      <c r="A7" s="466">
        <v>27</v>
      </c>
      <c r="B7" s="467">
        <v>47575</v>
      </c>
      <c r="C7" s="468">
        <v>114165</v>
      </c>
      <c r="D7" s="469">
        <v>55729</v>
      </c>
      <c r="E7" s="470">
        <v>58436</v>
      </c>
      <c r="F7" s="471">
        <v>2.3996847083552284</v>
      </c>
      <c r="G7" s="734">
        <v>-80</v>
      </c>
      <c r="H7" s="734"/>
      <c r="I7" s="732">
        <v>-7.0024946387150426E-4</v>
      </c>
      <c r="J7" s="733"/>
      <c r="K7" s="414"/>
    </row>
    <row r="8" spans="1:11" ht="17.100000000000001" customHeight="1" x14ac:dyDescent="0.15">
      <c r="A8" s="466">
        <v>28</v>
      </c>
      <c r="B8" s="467">
        <v>48216</v>
      </c>
      <c r="C8" s="468">
        <v>114337</v>
      </c>
      <c r="D8" s="469">
        <v>55787</v>
      </c>
      <c r="E8" s="470">
        <v>58550</v>
      </c>
      <c r="F8" s="471">
        <v>2.3713497594159616</v>
      </c>
      <c r="G8" s="734">
        <v>172</v>
      </c>
      <c r="H8" s="734"/>
      <c r="I8" s="732">
        <v>1.5065913370998117E-3</v>
      </c>
      <c r="J8" s="733"/>
      <c r="K8" s="414"/>
    </row>
    <row r="9" spans="1:11" ht="17.100000000000001" customHeight="1" x14ac:dyDescent="0.15">
      <c r="A9" s="466">
        <v>29</v>
      </c>
      <c r="B9" s="467">
        <v>48916</v>
      </c>
      <c r="C9" s="468">
        <v>114372</v>
      </c>
      <c r="D9" s="469">
        <v>55782</v>
      </c>
      <c r="E9" s="470">
        <v>58590</v>
      </c>
      <c r="F9" s="471">
        <v>2.3381306729904328</v>
      </c>
      <c r="G9" s="734">
        <v>35</v>
      </c>
      <c r="H9" s="734"/>
      <c r="I9" s="732">
        <v>3.0611263195640955E-4</v>
      </c>
      <c r="J9" s="733"/>
      <c r="K9" s="414"/>
    </row>
    <row r="10" spans="1:11" ht="17.100000000000001" customHeight="1" x14ac:dyDescent="0.15">
      <c r="A10" s="466">
        <v>30</v>
      </c>
      <c r="B10" s="467">
        <v>49610</v>
      </c>
      <c r="C10" s="468">
        <v>114531</v>
      </c>
      <c r="D10" s="469">
        <v>55824</v>
      </c>
      <c r="E10" s="470">
        <v>58707</v>
      </c>
      <c r="F10" s="471">
        <v>2.3086272928844993</v>
      </c>
      <c r="G10" s="734">
        <v>159</v>
      </c>
      <c r="H10" s="734"/>
      <c r="I10" s="732">
        <v>1.3902003986989823E-3</v>
      </c>
      <c r="J10" s="733"/>
      <c r="K10" s="414"/>
    </row>
    <row r="11" spans="1:11" ht="17.100000000000001" customHeight="1" x14ac:dyDescent="0.15">
      <c r="A11" s="466" t="s">
        <v>413</v>
      </c>
      <c r="B11" s="467">
        <v>50965</v>
      </c>
      <c r="C11" s="468">
        <v>115340</v>
      </c>
      <c r="D11" s="469">
        <v>56222</v>
      </c>
      <c r="E11" s="470">
        <v>59118</v>
      </c>
      <c r="F11" s="471">
        <v>2.2631217502207397</v>
      </c>
      <c r="G11" s="734">
        <v>809</v>
      </c>
      <c r="H11" s="734"/>
      <c r="I11" s="732">
        <v>7.0635897704551609E-3</v>
      </c>
      <c r="J11" s="733"/>
      <c r="K11" s="414"/>
    </row>
    <row r="12" spans="1:11" ht="17.100000000000001" customHeight="1" x14ac:dyDescent="0.15">
      <c r="A12" s="466">
        <v>2</v>
      </c>
      <c r="B12" s="467">
        <v>51494</v>
      </c>
      <c r="C12" s="468">
        <v>115548</v>
      </c>
      <c r="D12" s="469">
        <v>56249</v>
      </c>
      <c r="E12" s="470">
        <v>59299</v>
      </c>
      <c r="F12" s="471">
        <v>2.2439119120674254</v>
      </c>
      <c r="G12" s="734">
        <v>208</v>
      </c>
      <c r="H12" s="734"/>
      <c r="I12" s="732">
        <v>1.8033639674007282E-3</v>
      </c>
      <c r="J12" s="733"/>
      <c r="K12" s="414"/>
    </row>
    <row r="13" spans="1:11" ht="17.100000000000001" customHeight="1" x14ac:dyDescent="0.15">
      <c r="A13" s="466">
        <v>3</v>
      </c>
      <c r="B13" s="469">
        <v>52156</v>
      </c>
      <c r="C13" s="468">
        <v>115744</v>
      </c>
      <c r="D13" s="469">
        <v>56290</v>
      </c>
      <c r="E13" s="470">
        <v>59454</v>
      </c>
      <c r="F13" s="471">
        <v>2.219188588081908</v>
      </c>
      <c r="G13" s="734">
        <v>196</v>
      </c>
      <c r="H13" s="734"/>
      <c r="I13" s="732">
        <v>1.6962647557724928E-3</v>
      </c>
      <c r="J13" s="733"/>
      <c r="K13" s="414"/>
    </row>
    <row r="14" spans="1:11" ht="17.100000000000001" customHeight="1" x14ac:dyDescent="0.15">
      <c r="A14" s="466">
        <v>4</v>
      </c>
      <c r="B14" s="469">
        <v>52950</v>
      </c>
      <c r="C14" s="468">
        <v>115702</v>
      </c>
      <c r="D14" s="469">
        <v>56164</v>
      </c>
      <c r="E14" s="470">
        <v>59538</v>
      </c>
      <c r="F14" s="471">
        <v>2.1851180358829083</v>
      </c>
      <c r="G14" s="734">
        <v>-42</v>
      </c>
      <c r="H14" s="734"/>
      <c r="I14" s="732">
        <v>-3.6286978158695053E-4</v>
      </c>
      <c r="J14" s="733"/>
      <c r="K14" s="414"/>
    </row>
    <row r="15" spans="1:11" ht="17.100000000000001" customHeight="1" thickBot="1" x14ac:dyDescent="0.2">
      <c r="A15" s="472">
        <v>5</v>
      </c>
      <c r="B15" s="473">
        <v>53659</v>
      </c>
      <c r="C15" s="474">
        <v>115545</v>
      </c>
      <c r="D15" s="473">
        <v>56048</v>
      </c>
      <c r="E15" s="475">
        <v>59497</v>
      </c>
      <c r="F15" s="476">
        <v>2.1533200395087495</v>
      </c>
      <c r="G15" s="754">
        <v>-157</v>
      </c>
      <c r="H15" s="754"/>
      <c r="I15" s="755">
        <v>-1.3569341930130853E-3</v>
      </c>
      <c r="J15" s="756"/>
      <c r="K15" s="414"/>
    </row>
    <row r="16" spans="1:11" ht="17.100000000000001" customHeight="1" x14ac:dyDescent="0.15">
      <c r="A16" s="477"/>
      <c r="B16" s="478"/>
      <c r="C16" s="478"/>
      <c r="D16" s="478"/>
      <c r="E16" s="478"/>
      <c r="F16" s="479"/>
      <c r="G16" s="478"/>
      <c r="H16" s="478"/>
      <c r="I16" s="478"/>
      <c r="J16" s="480" t="s">
        <v>388</v>
      </c>
    </row>
    <row r="17" spans="1:10" ht="15" customHeight="1" x14ac:dyDescent="0.15">
      <c r="A17" s="477"/>
      <c r="B17" s="478"/>
      <c r="C17" s="478"/>
      <c r="D17" s="478"/>
      <c r="E17" s="478"/>
      <c r="F17" s="478"/>
      <c r="G17" s="478"/>
      <c r="H17" s="478"/>
      <c r="I17" s="478"/>
      <c r="J17" s="478"/>
    </row>
    <row r="18" spans="1:10" ht="15" customHeight="1" thickBot="1" x14ac:dyDescent="0.2">
      <c r="A18" s="477" t="s">
        <v>453</v>
      </c>
      <c r="B18" s="478"/>
      <c r="C18" s="478"/>
      <c r="D18" s="478"/>
      <c r="E18" s="478"/>
      <c r="F18" s="478"/>
      <c r="G18" s="478"/>
      <c r="H18" s="478"/>
      <c r="I18" s="478"/>
      <c r="J18" s="480" t="s">
        <v>281</v>
      </c>
    </row>
    <row r="19" spans="1:10" ht="7.5" customHeight="1" x14ac:dyDescent="0.15">
      <c r="A19" s="750" t="s">
        <v>286</v>
      </c>
      <c r="B19" s="752" t="s">
        <v>283</v>
      </c>
      <c r="C19" s="758" t="s">
        <v>493</v>
      </c>
      <c r="D19" s="481"/>
      <c r="E19" s="482"/>
      <c r="F19" s="721" t="s">
        <v>519</v>
      </c>
      <c r="G19" s="723" t="s">
        <v>517</v>
      </c>
      <c r="H19" s="724"/>
      <c r="I19" s="727" t="s">
        <v>518</v>
      </c>
      <c r="J19" s="728"/>
    </row>
    <row r="20" spans="1:10" ht="20.100000000000001" customHeight="1" x14ac:dyDescent="0.15">
      <c r="A20" s="751"/>
      <c r="B20" s="753"/>
      <c r="C20" s="759"/>
      <c r="D20" s="483" t="s">
        <v>284</v>
      </c>
      <c r="E20" s="483" t="s">
        <v>285</v>
      </c>
      <c r="F20" s="722"/>
      <c r="G20" s="725"/>
      <c r="H20" s="726"/>
      <c r="I20" s="725"/>
      <c r="J20" s="729"/>
    </row>
    <row r="21" spans="1:10" ht="17.100000000000001" customHeight="1" x14ac:dyDescent="0.15">
      <c r="A21" s="466" t="s">
        <v>630</v>
      </c>
      <c r="B21" s="468">
        <v>46432</v>
      </c>
      <c r="C21" s="468">
        <v>113893</v>
      </c>
      <c r="D21" s="484">
        <v>55731</v>
      </c>
      <c r="E21" s="470">
        <v>58162</v>
      </c>
      <c r="F21" s="471">
        <v>2.4500000000000002</v>
      </c>
      <c r="G21" s="757">
        <v>141</v>
      </c>
      <c r="H21" s="757"/>
      <c r="I21" s="732">
        <v>1.2380040915596217E-3</v>
      </c>
      <c r="J21" s="733"/>
    </row>
    <row r="22" spans="1:10" ht="17.100000000000001" customHeight="1" x14ac:dyDescent="0.15">
      <c r="A22" s="466">
        <v>27</v>
      </c>
      <c r="B22" s="468">
        <v>47055</v>
      </c>
      <c r="C22" s="468">
        <v>113974</v>
      </c>
      <c r="D22" s="484">
        <v>55635</v>
      </c>
      <c r="E22" s="470">
        <v>58339</v>
      </c>
      <c r="F22" s="471">
        <v>2.4221442992243118</v>
      </c>
      <c r="G22" s="734">
        <v>81</v>
      </c>
      <c r="H22" s="734"/>
      <c r="I22" s="732">
        <v>7.1119383983212316E-4</v>
      </c>
      <c r="J22" s="733"/>
    </row>
    <row r="23" spans="1:10" ht="17.100000000000001" customHeight="1" x14ac:dyDescent="0.15">
      <c r="A23" s="466">
        <v>28</v>
      </c>
      <c r="B23" s="468">
        <v>47384</v>
      </c>
      <c r="C23" s="468">
        <v>113580</v>
      </c>
      <c r="D23" s="469">
        <v>55348</v>
      </c>
      <c r="E23" s="470">
        <v>58232</v>
      </c>
      <c r="F23" s="471">
        <v>2.3970116495019416</v>
      </c>
      <c r="G23" s="734">
        <v>-394</v>
      </c>
      <c r="H23" s="734"/>
      <c r="I23" s="732">
        <v>-3.4569287732289819E-3</v>
      </c>
      <c r="J23" s="733"/>
    </row>
    <row r="24" spans="1:10" ht="17.100000000000001" customHeight="1" x14ac:dyDescent="0.15">
      <c r="A24" s="466">
        <v>29</v>
      </c>
      <c r="B24" s="468">
        <v>48100</v>
      </c>
      <c r="C24" s="468">
        <v>113578</v>
      </c>
      <c r="D24" s="469">
        <v>55347</v>
      </c>
      <c r="E24" s="470">
        <v>58231</v>
      </c>
      <c r="F24" s="471">
        <v>2.3612889812889812</v>
      </c>
      <c r="G24" s="734">
        <v>-2</v>
      </c>
      <c r="H24" s="734"/>
      <c r="I24" s="732">
        <v>-1.7608733932030288E-5</v>
      </c>
      <c r="J24" s="733"/>
    </row>
    <row r="25" spans="1:10" ht="17.100000000000001" customHeight="1" x14ac:dyDescent="0.15">
      <c r="A25" s="466">
        <v>30</v>
      </c>
      <c r="B25" s="468">
        <v>48633</v>
      </c>
      <c r="C25" s="468">
        <v>113447</v>
      </c>
      <c r="D25" s="469">
        <v>55192</v>
      </c>
      <c r="E25" s="470">
        <v>58255</v>
      </c>
      <c r="F25" s="471">
        <v>2.332716468241729</v>
      </c>
      <c r="G25" s="734">
        <v>-131</v>
      </c>
      <c r="H25" s="734"/>
      <c r="I25" s="732">
        <v>-1.1533923823275635E-3</v>
      </c>
      <c r="J25" s="733"/>
    </row>
    <row r="26" spans="1:10" ht="17.100000000000001" customHeight="1" x14ac:dyDescent="0.15">
      <c r="A26" s="466" t="s">
        <v>413</v>
      </c>
      <c r="B26" s="468">
        <v>49724</v>
      </c>
      <c r="C26" s="468">
        <v>114059</v>
      </c>
      <c r="D26" s="469">
        <v>55490</v>
      </c>
      <c r="E26" s="470">
        <v>58569</v>
      </c>
      <c r="F26" s="471">
        <v>2.2938420078835171</v>
      </c>
      <c r="G26" s="734">
        <v>612</v>
      </c>
      <c r="H26" s="734"/>
      <c r="I26" s="732">
        <v>5.3945895440161481E-3</v>
      </c>
      <c r="J26" s="733"/>
    </row>
    <row r="27" spans="1:10" ht="17.100000000000001" customHeight="1" x14ac:dyDescent="0.15">
      <c r="A27" s="466">
        <v>2</v>
      </c>
      <c r="B27" s="469">
        <v>50883</v>
      </c>
      <c r="C27" s="468">
        <v>114830</v>
      </c>
      <c r="D27" s="469">
        <v>55895</v>
      </c>
      <c r="E27" s="470">
        <v>58935</v>
      </c>
      <c r="F27" s="471">
        <v>2.2567458679716212</v>
      </c>
      <c r="G27" s="734">
        <v>771</v>
      </c>
      <c r="H27" s="734"/>
      <c r="I27" s="732">
        <v>6.7596594744825048E-3</v>
      </c>
      <c r="J27" s="733"/>
    </row>
    <row r="28" spans="1:10" ht="17.100000000000001" customHeight="1" x14ac:dyDescent="0.15">
      <c r="A28" s="466">
        <v>3</v>
      </c>
      <c r="B28" s="469">
        <v>51641</v>
      </c>
      <c r="C28" s="468">
        <v>115422</v>
      </c>
      <c r="D28" s="469">
        <v>56166</v>
      </c>
      <c r="E28" s="470">
        <v>59256</v>
      </c>
      <c r="F28" s="471">
        <v>2.2350845258612342</v>
      </c>
      <c r="G28" s="734">
        <v>592</v>
      </c>
      <c r="H28" s="734"/>
      <c r="I28" s="732">
        <v>5.1554471827919531E-3</v>
      </c>
      <c r="J28" s="733"/>
    </row>
    <row r="29" spans="1:10" ht="17.100000000000001" customHeight="1" x14ac:dyDescent="0.15">
      <c r="A29" s="466">
        <v>4</v>
      </c>
      <c r="B29" s="469">
        <v>52117</v>
      </c>
      <c r="C29" s="468">
        <v>115112</v>
      </c>
      <c r="D29" s="469">
        <v>55903</v>
      </c>
      <c r="E29" s="470">
        <v>59209</v>
      </c>
      <c r="F29" s="471">
        <v>2.2087226816585761</v>
      </c>
      <c r="G29" s="734">
        <v>-310</v>
      </c>
      <c r="H29" s="734"/>
      <c r="I29" s="732">
        <v>-2.6857964686108366E-3</v>
      </c>
      <c r="J29" s="733"/>
    </row>
    <row r="30" spans="1:10" ht="17.100000000000001" customHeight="1" thickBot="1" x14ac:dyDescent="0.2">
      <c r="A30" s="472">
        <v>5</v>
      </c>
      <c r="B30" s="473">
        <v>52742</v>
      </c>
      <c r="C30" s="474">
        <v>114868</v>
      </c>
      <c r="D30" s="473">
        <v>55745</v>
      </c>
      <c r="E30" s="475">
        <v>59123</v>
      </c>
      <c r="F30" s="476">
        <v>2.1779227181373479</v>
      </c>
      <c r="G30" s="754">
        <v>-244</v>
      </c>
      <c r="H30" s="754"/>
      <c r="I30" s="755">
        <v>-2.1196747515463202E-3</v>
      </c>
      <c r="J30" s="756"/>
    </row>
    <row r="31" spans="1:10" ht="17.100000000000001" customHeight="1" x14ac:dyDescent="0.15">
      <c r="A31" s="485"/>
      <c r="B31" s="478"/>
      <c r="C31" s="478"/>
      <c r="D31" s="478"/>
      <c r="E31" s="478"/>
      <c r="F31" s="478"/>
      <c r="G31" s="478"/>
      <c r="H31" s="478"/>
      <c r="I31" s="478"/>
      <c r="J31" s="480" t="s">
        <v>388</v>
      </c>
    </row>
    <row r="32" spans="1:10" ht="17.100000000000001" customHeight="1" x14ac:dyDescent="0.15">
      <c r="A32" s="477" t="s">
        <v>15</v>
      </c>
      <c r="B32" s="478"/>
      <c r="C32" s="478"/>
      <c r="D32" s="478"/>
      <c r="E32" s="478"/>
      <c r="F32" s="478"/>
      <c r="G32" s="478"/>
      <c r="H32" s="478"/>
      <c r="I32" s="478"/>
      <c r="J32" s="478"/>
    </row>
    <row r="33" spans="1:10" ht="15" customHeight="1" thickBot="1" x14ac:dyDescent="0.2">
      <c r="A33" s="477" t="s">
        <v>454</v>
      </c>
      <c r="B33" s="478"/>
      <c r="C33" s="478"/>
      <c r="D33" s="478"/>
      <c r="E33" s="478"/>
      <c r="F33" s="478"/>
      <c r="G33" s="478"/>
      <c r="H33" s="478"/>
      <c r="I33" s="478"/>
      <c r="J33" s="480" t="s">
        <v>287</v>
      </c>
    </row>
    <row r="34" spans="1:10" ht="7.5" customHeight="1" x14ac:dyDescent="0.15">
      <c r="A34" s="750" t="s">
        <v>520</v>
      </c>
      <c r="B34" s="730" t="s">
        <v>612</v>
      </c>
      <c r="C34" s="486"/>
      <c r="D34" s="487"/>
      <c r="E34" s="730" t="s">
        <v>611</v>
      </c>
      <c r="F34" s="486"/>
      <c r="G34" s="487"/>
      <c r="H34" s="730" t="s">
        <v>613</v>
      </c>
      <c r="I34" s="488"/>
      <c r="J34" s="489"/>
    </row>
    <row r="35" spans="1:10" ht="20.100000000000001" customHeight="1" x14ac:dyDescent="0.15">
      <c r="A35" s="751"/>
      <c r="B35" s="731"/>
      <c r="C35" s="483" t="s">
        <v>290</v>
      </c>
      <c r="D35" s="483" t="s">
        <v>291</v>
      </c>
      <c r="E35" s="731"/>
      <c r="F35" s="483" t="s">
        <v>290</v>
      </c>
      <c r="G35" s="483" t="s">
        <v>291</v>
      </c>
      <c r="H35" s="731"/>
      <c r="I35" s="483" t="s">
        <v>290</v>
      </c>
      <c r="J35" s="490" t="s">
        <v>291</v>
      </c>
    </row>
    <row r="36" spans="1:10" ht="20.100000000000001" customHeight="1" x14ac:dyDescent="0.15">
      <c r="A36" s="466" t="s">
        <v>630</v>
      </c>
      <c r="B36" s="491">
        <v>21487</v>
      </c>
      <c r="C36" s="492">
        <v>10989</v>
      </c>
      <c r="D36" s="492">
        <v>10498</v>
      </c>
      <c r="E36" s="493">
        <v>74740</v>
      </c>
      <c r="F36" s="492">
        <v>36953</v>
      </c>
      <c r="G36" s="494">
        <v>37787</v>
      </c>
      <c r="H36" s="492">
        <v>17666</v>
      </c>
      <c r="I36" s="495">
        <v>7789</v>
      </c>
      <c r="J36" s="496">
        <v>9877</v>
      </c>
    </row>
    <row r="37" spans="1:10" ht="20.100000000000001" customHeight="1" x14ac:dyDescent="0.15">
      <c r="A37" s="466">
        <v>27</v>
      </c>
      <c r="B37" s="491">
        <v>21244</v>
      </c>
      <c r="C37" s="492">
        <v>10846</v>
      </c>
      <c r="D37" s="492">
        <v>10398</v>
      </c>
      <c r="E37" s="493">
        <v>74167</v>
      </c>
      <c r="F37" s="492">
        <v>36590</v>
      </c>
      <c r="G37" s="494">
        <v>37577</v>
      </c>
      <c r="H37" s="497">
        <v>18563</v>
      </c>
      <c r="I37" s="495">
        <v>8199</v>
      </c>
      <c r="J37" s="496">
        <v>10364</v>
      </c>
    </row>
    <row r="38" spans="1:10" ht="17.100000000000001" customHeight="1" x14ac:dyDescent="0.15">
      <c r="A38" s="466">
        <v>28</v>
      </c>
      <c r="B38" s="491">
        <v>20914</v>
      </c>
      <c r="C38" s="492">
        <v>10667</v>
      </c>
      <c r="D38" s="492">
        <v>10247</v>
      </c>
      <c r="E38" s="493">
        <v>73128</v>
      </c>
      <c r="F38" s="492">
        <v>36040</v>
      </c>
      <c r="G38" s="494">
        <v>37088</v>
      </c>
      <c r="H38" s="497">
        <v>19538</v>
      </c>
      <c r="I38" s="495">
        <v>8641</v>
      </c>
      <c r="J38" s="496">
        <v>10897</v>
      </c>
    </row>
    <row r="39" spans="1:10" ht="17.100000000000001" customHeight="1" x14ac:dyDescent="0.15">
      <c r="A39" s="466">
        <v>29</v>
      </c>
      <c r="B39" s="491">
        <v>20585</v>
      </c>
      <c r="C39" s="492">
        <v>10485</v>
      </c>
      <c r="D39" s="492">
        <v>10100</v>
      </c>
      <c r="E39" s="493">
        <v>72592</v>
      </c>
      <c r="F39" s="492">
        <v>35836</v>
      </c>
      <c r="G39" s="494">
        <v>36756</v>
      </c>
      <c r="H39" s="497">
        <v>20401</v>
      </c>
      <c r="I39" s="495">
        <v>9026</v>
      </c>
      <c r="J39" s="496">
        <v>11375</v>
      </c>
    </row>
    <row r="40" spans="1:10" ht="17.100000000000001" customHeight="1" x14ac:dyDescent="0.15">
      <c r="A40" s="466">
        <v>30</v>
      </c>
      <c r="B40" s="491">
        <v>20218</v>
      </c>
      <c r="C40" s="492">
        <v>10312</v>
      </c>
      <c r="D40" s="492">
        <v>9906</v>
      </c>
      <c r="E40" s="493">
        <v>71978</v>
      </c>
      <c r="F40" s="492">
        <v>35499</v>
      </c>
      <c r="G40" s="494">
        <v>36479</v>
      </c>
      <c r="H40" s="497">
        <v>21251</v>
      </c>
      <c r="I40" s="495">
        <v>9381</v>
      </c>
      <c r="J40" s="496">
        <v>11870</v>
      </c>
    </row>
    <row r="41" spans="1:10" ht="17.100000000000001" customHeight="1" x14ac:dyDescent="0.15">
      <c r="A41" s="466" t="s">
        <v>413</v>
      </c>
      <c r="B41" s="491">
        <v>19970</v>
      </c>
      <c r="C41" s="492">
        <v>10173</v>
      </c>
      <c r="D41" s="492">
        <v>9797</v>
      </c>
      <c r="E41" s="493">
        <v>72082</v>
      </c>
      <c r="F41" s="492">
        <v>35588</v>
      </c>
      <c r="G41" s="494">
        <v>36494</v>
      </c>
      <c r="H41" s="497">
        <v>22007</v>
      </c>
      <c r="I41" s="495">
        <v>9729</v>
      </c>
      <c r="J41" s="496">
        <v>12278</v>
      </c>
    </row>
    <row r="42" spans="1:10" ht="17.100000000000001" customHeight="1" x14ac:dyDescent="0.15">
      <c r="A42" s="466">
        <v>2</v>
      </c>
      <c r="B42" s="491">
        <v>19760</v>
      </c>
      <c r="C42" s="492">
        <v>10055</v>
      </c>
      <c r="D42" s="492">
        <v>9705</v>
      </c>
      <c r="E42" s="493">
        <v>72286</v>
      </c>
      <c r="F42" s="492">
        <v>35780</v>
      </c>
      <c r="G42" s="494">
        <v>36506</v>
      </c>
      <c r="H42" s="497">
        <v>22784</v>
      </c>
      <c r="I42" s="495">
        <v>10060</v>
      </c>
      <c r="J42" s="496">
        <v>12724</v>
      </c>
    </row>
    <row r="43" spans="1:10" ht="17.100000000000001" customHeight="1" x14ac:dyDescent="0.15">
      <c r="A43" s="466">
        <v>3</v>
      </c>
      <c r="B43" s="491">
        <v>19738</v>
      </c>
      <c r="C43" s="492">
        <v>10050</v>
      </c>
      <c r="D43" s="492">
        <v>9688</v>
      </c>
      <c r="E43" s="493">
        <v>72370</v>
      </c>
      <c r="F43" s="492">
        <v>35832</v>
      </c>
      <c r="G43" s="494">
        <v>36538</v>
      </c>
      <c r="H43" s="497">
        <v>23314</v>
      </c>
      <c r="I43" s="495">
        <v>10284</v>
      </c>
      <c r="J43" s="496">
        <v>13030</v>
      </c>
    </row>
    <row r="44" spans="1:10" ht="17.100000000000001" customHeight="1" x14ac:dyDescent="0.15">
      <c r="A44" s="466">
        <v>4</v>
      </c>
      <c r="B44" s="491">
        <v>19325</v>
      </c>
      <c r="C44" s="492">
        <v>9847</v>
      </c>
      <c r="D44" s="492">
        <v>9478</v>
      </c>
      <c r="E44" s="493">
        <v>71965</v>
      </c>
      <c r="F44" s="492">
        <v>35549</v>
      </c>
      <c r="G44" s="494">
        <v>36416</v>
      </c>
      <c r="H44" s="497">
        <v>23822</v>
      </c>
      <c r="I44" s="495">
        <v>10507</v>
      </c>
      <c r="J44" s="496">
        <v>13315</v>
      </c>
    </row>
    <row r="45" spans="1:10" ht="17.100000000000001" customHeight="1" thickBot="1" x14ac:dyDescent="0.2">
      <c r="A45" s="472">
        <v>5</v>
      </c>
      <c r="B45" s="498">
        <v>18905</v>
      </c>
      <c r="C45" s="499">
        <v>9649</v>
      </c>
      <c r="D45" s="499">
        <v>9256</v>
      </c>
      <c r="E45" s="500">
        <v>71793</v>
      </c>
      <c r="F45" s="499">
        <v>35432</v>
      </c>
      <c r="G45" s="501">
        <v>36361</v>
      </c>
      <c r="H45" s="502">
        <v>24170</v>
      </c>
      <c r="I45" s="503">
        <v>10664</v>
      </c>
      <c r="J45" s="504">
        <v>13506</v>
      </c>
    </row>
    <row r="46" spans="1:10" ht="17.100000000000001" customHeight="1" x14ac:dyDescent="0.15">
      <c r="A46" s="158"/>
      <c r="B46" s="156"/>
      <c r="C46" s="156"/>
      <c r="D46" s="156"/>
      <c r="E46" s="156"/>
      <c r="F46" s="156"/>
      <c r="G46" s="156"/>
      <c r="H46" s="156"/>
      <c r="I46" s="156"/>
      <c r="J46" s="157" t="s">
        <v>388</v>
      </c>
    </row>
  </sheetData>
  <sheetProtection sheet="1"/>
  <mergeCells count="56">
    <mergeCell ref="G15:H15"/>
    <mergeCell ref="I15:J15"/>
    <mergeCell ref="A34:A35"/>
    <mergeCell ref="G25:H25"/>
    <mergeCell ref="I25:J25"/>
    <mergeCell ref="G24:H24"/>
    <mergeCell ref="G21:H21"/>
    <mergeCell ref="G22:H22"/>
    <mergeCell ref="G30:H30"/>
    <mergeCell ref="I30:J30"/>
    <mergeCell ref="G29:H29"/>
    <mergeCell ref="I29:J29"/>
    <mergeCell ref="G28:H28"/>
    <mergeCell ref="I28:J28"/>
    <mergeCell ref="B34:B35"/>
    <mergeCell ref="C19:C20"/>
    <mergeCell ref="G8:H8"/>
    <mergeCell ref="I8:J8"/>
    <mergeCell ref="A19:A20"/>
    <mergeCell ref="B19:B20"/>
    <mergeCell ref="G13:H13"/>
    <mergeCell ref="G11:H11"/>
    <mergeCell ref="G12:H12"/>
    <mergeCell ref="G9:H9"/>
    <mergeCell ref="I9:J9"/>
    <mergeCell ref="I12:J12"/>
    <mergeCell ref="I11:J11"/>
    <mergeCell ref="I13:J13"/>
    <mergeCell ref="G14:H14"/>
    <mergeCell ref="G10:H10"/>
    <mergeCell ref="I10:J10"/>
    <mergeCell ref="I14:J14"/>
    <mergeCell ref="A4:A5"/>
    <mergeCell ref="B4:B5"/>
    <mergeCell ref="G7:H7"/>
    <mergeCell ref="I7:J7"/>
    <mergeCell ref="I6:J6"/>
    <mergeCell ref="G6:H6"/>
    <mergeCell ref="C4:C5"/>
    <mergeCell ref="I4:J5"/>
    <mergeCell ref="G4:H5"/>
    <mergeCell ref="F4:F5"/>
    <mergeCell ref="F19:F20"/>
    <mergeCell ref="G19:H20"/>
    <mergeCell ref="I19:J20"/>
    <mergeCell ref="H34:H35"/>
    <mergeCell ref="E34:E35"/>
    <mergeCell ref="I27:J27"/>
    <mergeCell ref="G27:H27"/>
    <mergeCell ref="I22:J22"/>
    <mergeCell ref="G23:H23"/>
    <mergeCell ref="I24:J24"/>
    <mergeCell ref="G26:H26"/>
    <mergeCell ref="I21:J21"/>
    <mergeCell ref="I26:J26"/>
    <mergeCell ref="I23:J23"/>
  </mergeCells>
  <phoneticPr fontId="12"/>
  <conditionalFormatting sqref="A15:J15 B29:B30 A14:B14 A6:A13 D14:G14 D29:E30 B36:J45 I7:I14 F7:G13">
    <cfRule type="expression" dxfId="41" priority="23">
      <formula>MOD(ROW(),2)=0</formula>
    </cfRule>
  </conditionalFormatting>
  <conditionalFormatting sqref="I6 B6:G6">
    <cfRule type="expression" dxfId="40" priority="22">
      <formula>MOD(ROW(),2)=0</formula>
    </cfRule>
  </conditionalFormatting>
  <conditionalFormatting sqref="B7:E7 C8:C14">
    <cfRule type="expression" dxfId="39" priority="21">
      <formula>MOD(ROW(),2)=0</formula>
    </cfRule>
  </conditionalFormatting>
  <conditionalFormatting sqref="B8 D8:E8">
    <cfRule type="expression" dxfId="38" priority="20">
      <formula>MOD(ROW(),2)=0</formula>
    </cfRule>
  </conditionalFormatting>
  <conditionalFormatting sqref="B9 D9:E9">
    <cfRule type="expression" dxfId="37" priority="19">
      <formula>MOD(ROW(),2)=0</formula>
    </cfRule>
  </conditionalFormatting>
  <conditionalFormatting sqref="B10 D10:E10">
    <cfRule type="expression" dxfId="36" priority="18">
      <formula>MOD(ROW(),2)=0</formula>
    </cfRule>
  </conditionalFormatting>
  <conditionalFormatting sqref="B11 D11:E11">
    <cfRule type="expression" dxfId="35" priority="17">
      <formula>MOD(ROW(),2)=0</formula>
    </cfRule>
  </conditionalFormatting>
  <conditionalFormatting sqref="B12 D12:E12">
    <cfRule type="expression" dxfId="34" priority="16">
      <formula>MOD(ROW(),2)=0</formula>
    </cfRule>
  </conditionalFormatting>
  <conditionalFormatting sqref="B13 D13:E13">
    <cfRule type="expression" dxfId="33" priority="15">
      <formula>MOD(ROW(),2)=0</formula>
    </cfRule>
  </conditionalFormatting>
  <conditionalFormatting sqref="A21:A30">
    <cfRule type="expression" dxfId="32" priority="14">
      <formula>MOD(ROW(),2)=0</formula>
    </cfRule>
  </conditionalFormatting>
  <conditionalFormatting sqref="B21 I21 D21:G21">
    <cfRule type="expression" dxfId="31" priority="13">
      <formula>MOD(ROW(),2)=0</formula>
    </cfRule>
  </conditionalFormatting>
  <conditionalFormatting sqref="B22 D22:E22">
    <cfRule type="expression" dxfId="30" priority="12">
      <formula>MOD(ROW(),2)=0</formula>
    </cfRule>
  </conditionalFormatting>
  <conditionalFormatting sqref="B23 D23:E23">
    <cfRule type="expression" dxfId="29" priority="11">
      <formula>MOD(ROW(),2)=0</formula>
    </cfRule>
  </conditionalFormatting>
  <conditionalFormatting sqref="B24 D24:E24">
    <cfRule type="expression" dxfId="28" priority="10">
      <formula>MOD(ROW(),2)=0</formula>
    </cfRule>
  </conditionalFormatting>
  <conditionalFormatting sqref="B25 D25:E25">
    <cfRule type="expression" dxfId="27" priority="9">
      <formula>MOD(ROW(),2)=0</formula>
    </cfRule>
  </conditionalFormatting>
  <conditionalFormatting sqref="B26 D26:E26">
    <cfRule type="expression" dxfId="26" priority="8">
      <formula>MOD(ROW(),2)=0</formula>
    </cfRule>
  </conditionalFormatting>
  <conditionalFormatting sqref="B27 D27:E27">
    <cfRule type="expression" dxfId="25" priority="7">
      <formula>MOD(ROW(),2)=0</formula>
    </cfRule>
  </conditionalFormatting>
  <conditionalFormatting sqref="B28 D28:E28">
    <cfRule type="expression" dxfId="24" priority="6">
      <formula>MOD(ROW(),2)=0</formula>
    </cfRule>
  </conditionalFormatting>
  <conditionalFormatting sqref="A36:A45">
    <cfRule type="expression" dxfId="23" priority="5">
      <formula>MOD(ROW(),2)=0</formula>
    </cfRule>
  </conditionalFormatting>
  <conditionalFormatting sqref="C30">
    <cfRule type="expression" dxfId="22" priority="4">
      <formula>MOD(ROW(),2)=0</formula>
    </cfRule>
  </conditionalFormatting>
  <conditionalFormatting sqref="C21">
    <cfRule type="expression" dxfId="21" priority="3">
      <formula>MOD(ROW(),2)=0</formula>
    </cfRule>
  </conditionalFormatting>
  <conditionalFormatting sqref="C22:C29">
    <cfRule type="expression" dxfId="20" priority="2">
      <formula>MOD(ROW(),2)=0</formula>
    </cfRule>
  </conditionalFormatting>
  <conditionalFormatting sqref="F30:J30 I22:I29 F22:G29">
    <cfRule type="expression" dxfId="19" priority="1">
      <formula>MOD(ROW(),2)=0</formula>
    </cfRule>
  </conditionalFormatting>
  <printOptions horizontalCentered="1"/>
  <pageMargins left="0.59055118110236227" right="0.59055118110236227" top="0.59055118110236227" bottom="0.59055118110236227" header="0.39370078740157483" footer="0.39370078740157483"/>
  <pageSetup paperSize="9" scale="93" firstPageNumber="0" orientation="portrait" r:id="rId1"/>
  <headerFooter differentOddEven="1" scaleWithDoc="0" alignWithMargins="0">
    <oddHeader>&amp;R&amp;"ＭＳ 明朝,標準"&amp;10Ⅱ　人　口</oddHeader>
    <oddFooter>&amp;C&amp;"ＭＳ 明朝,標準"&amp;A</oddFooter>
    <evenHeader>&amp;L&amp;"ＭＳ 明朝,標準"&amp;10Ⅱ　人　口</evenHeader>
    <evenFooter>&amp;C&amp;"ＭＳ 明朝,標準"&amp;A</even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J27"/>
  <sheetViews>
    <sheetView view="pageBreakPreview" zoomScaleNormal="120" zoomScaleSheetLayoutView="100" workbookViewId="0">
      <selection activeCell="B10" sqref="B10:G26"/>
    </sheetView>
  </sheetViews>
  <sheetFormatPr defaultRowHeight="15" customHeight="1" x14ac:dyDescent="0.15"/>
  <cols>
    <col min="1" max="1" width="12.25" style="95" customWidth="1"/>
    <col min="2" max="7" width="13.25" style="95" customWidth="1"/>
    <col min="8" max="16384" width="9" style="95"/>
  </cols>
  <sheetData>
    <row r="1" spans="1:10" ht="15" customHeight="1" x14ac:dyDescent="0.15">
      <c r="A1" s="2" t="s">
        <v>626</v>
      </c>
      <c r="B1" s="2"/>
      <c r="C1" s="2"/>
      <c r="D1" s="2"/>
      <c r="E1" s="2"/>
      <c r="F1" s="2"/>
      <c r="G1" s="2"/>
    </row>
    <row r="2" spans="1:10" ht="5.0999999999999996" customHeight="1" x14ac:dyDescent="0.15">
      <c r="A2" s="3"/>
      <c r="B2" s="2"/>
      <c r="C2" s="2"/>
      <c r="D2" s="2"/>
      <c r="E2" s="2"/>
      <c r="F2" s="2"/>
      <c r="G2" s="2"/>
    </row>
    <row r="3" spans="1:10" s="4" customFormat="1" ht="129.94999999999999" customHeight="1" x14ac:dyDescent="0.15">
      <c r="A3" s="953" t="s">
        <v>564</v>
      </c>
      <c r="B3" s="953"/>
      <c r="C3" s="953"/>
      <c r="D3" s="953"/>
      <c r="E3" s="953"/>
      <c r="F3" s="953"/>
      <c r="G3" s="953"/>
    </row>
    <row r="5" spans="1:10" ht="15" customHeight="1" thickBot="1" x14ac:dyDescent="0.2">
      <c r="A5" s="95" t="s">
        <v>563</v>
      </c>
      <c r="G5" s="1" t="s">
        <v>8</v>
      </c>
    </row>
    <row r="6" spans="1:10" ht="20.100000000000001" customHeight="1" x14ac:dyDescent="0.15">
      <c r="A6" s="954" t="s">
        <v>9</v>
      </c>
      <c r="B6" s="956" t="s">
        <v>190</v>
      </c>
      <c r="C6" s="958" t="s">
        <v>203</v>
      </c>
      <c r="D6" s="958"/>
      <c r="E6" s="958"/>
      <c r="F6" s="960" t="s">
        <v>204</v>
      </c>
      <c r="G6" s="96" t="s">
        <v>205</v>
      </c>
    </row>
    <row r="7" spans="1:10" ht="20.100000000000001" customHeight="1" x14ac:dyDescent="0.15">
      <c r="A7" s="955"/>
      <c r="B7" s="957"/>
      <c r="C7" s="959"/>
      <c r="D7" s="959"/>
      <c r="E7" s="959"/>
      <c r="F7" s="961"/>
      <c r="G7" s="97" t="s">
        <v>206</v>
      </c>
    </row>
    <row r="8" spans="1:10" ht="7.5" customHeight="1" x14ac:dyDescent="0.15">
      <c r="A8" s="955"/>
      <c r="B8" s="957"/>
      <c r="C8" s="962" t="s">
        <v>38</v>
      </c>
      <c r="D8" s="347"/>
      <c r="E8" s="348"/>
      <c r="F8" s="961"/>
      <c r="G8" s="97"/>
    </row>
    <row r="9" spans="1:10" ht="20.100000000000001" customHeight="1" x14ac:dyDescent="0.15">
      <c r="A9" s="955"/>
      <c r="B9" s="957"/>
      <c r="C9" s="963"/>
      <c r="D9" s="91" t="s">
        <v>12</v>
      </c>
      <c r="E9" s="91" t="s">
        <v>13</v>
      </c>
      <c r="F9" s="961"/>
      <c r="G9" s="98" t="s">
        <v>207</v>
      </c>
    </row>
    <row r="10" spans="1:10" ht="32.25" customHeight="1" x14ac:dyDescent="0.15">
      <c r="A10" s="36" t="s">
        <v>429</v>
      </c>
      <c r="B10" s="30">
        <v>2323</v>
      </c>
      <c r="C10" s="99">
        <v>11084</v>
      </c>
      <c r="D10" s="99">
        <v>5315</v>
      </c>
      <c r="E10" s="100">
        <v>5769</v>
      </c>
      <c r="F10" s="101">
        <v>4.7714162720619901</v>
      </c>
      <c r="G10" s="11">
        <v>-2.5099999999999998</v>
      </c>
      <c r="I10" s="440"/>
    </row>
    <row r="11" spans="1:10" ht="32.25" customHeight="1" x14ac:dyDescent="0.15">
      <c r="A11" s="36">
        <v>20</v>
      </c>
      <c r="B11" s="30" t="s">
        <v>208</v>
      </c>
      <c r="C11" s="99" t="s">
        <v>208</v>
      </c>
      <c r="D11" s="99" t="s">
        <v>208</v>
      </c>
      <c r="E11" s="100" t="s">
        <v>208</v>
      </c>
      <c r="F11" s="101" t="s">
        <v>208</v>
      </c>
      <c r="G11" s="11" t="s">
        <v>208</v>
      </c>
      <c r="I11" s="440"/>
    </row>
    <row r="12" spans="1:10" ht="32.25" customHeight="1" x14ac:dyDescent="0.15">
      <c r="A12" s="36">
        <v>25</v>
      </c>
      <c r="B12" s="438">
        <v>2562</v>
      </c>
      <c r="C12" s="99">
        <v>11910</v>
      </c>
      <c r="D12" s="100">
        <v>5862</v>
      </c>
      <c r="E12" s="100">
        <v>6048</v>
      </c>
      <c r="F12" s="439">
        <v>4.5999999999999996</v>
      </c>
      <c r="G12" s="11">
        <v>7.45</v>
      </c>
      <c r="H12" s="102"/>
      <c r="I12" s="440"/>
      <c r="J12" s="441"/>
    </row>
    <row r="13" spans="1:10" ht="32.25" customHeight="1" x14ac:dyDescent="0.15">
      <c r="A13" s="36">
        <v>30</v>
      </c>
      <c r="B13" s="5">
        <v>4329</v>
      </c>
      <c r="C13" s="99">
        <v>18832</v>
      </c>
      <c r="D13" s="99">
        <v>9146</v>
      </c>
      <c r="E13" s="100">
        <v>9686</v>
      </c>
      <c r="F13" s="101">
        <v>4.3501963501963496</v>
      </c>
      <c r="G13" s="11">
        <v>58.12</v>
      </c>
      <c r="H13" s="102"/>
      <c r="I13" s="440"/>
      <c r="J13" s="441"/>
    </row>
    <row r="14" spans="1:10" ht="32.25" customHeight="1" x14ac:dyDescent="0.15">
      <c r="A14" s="36">
        <v>35</v>
      </c>
      <c r="B14" s="103">
        <v>6134</v>
      </c>
      <c r="C14" s="99">
        <v>24512</v>
      </c>
      <c r="D14" s="99">
        <v>11789</v>
      </c>
      <c r="E14" s="100">
        <v>12723</v>
      </c>
      <c r="F14" s="101">
        <v>3.9960873818063298</v>
      </c>
      <c r="G14" s="11">
        <v>30.16</v>
      </c>
      <c r="H14" s="102"/>
      <c r="I14" s="440"/>
      <c r="J14" s="441"/>
    </row>
    <row r="15" spans="1:10" ht="32.25" customHeight="1" x14ac:dyDescent="0.15">
      <c r="A15" s="36">
        <v>40</v>
      </c>
      <c r="B15" s="30">
        <v>7266</v>
      </c>
      <c r="C15" s="99">
        <v>30821</v>
      </c>
      <c r="D15" s="99">
        <v>14891</v>
      </c>
      <c r="E15" s="100">
        <v>15930</v>
      </c>
      <c r="F15" s="101">
        <v>4.2418111753371903</v>
      </c>
      <c r="G15" s="11">
        <v>25.74</v>
      </c>
      <c r="I15" s="440"/>
      <c r="J15" s="441"/>
    </row>
    <row r="16" spans="1:10" ht="32.25" customHeight="1" x14ac:dyDescent="0.15">
      <c r="A16" s="36">
        <v>45</v>
      </c>
      <c r="B16" s="30">
        <v>10085</v>
      </c>
      <c r="C16" s="99">
        <v>41768</v>
      </c>
      <c r="D16" s="99">
        <v>20362</v>
      </c>
      <c r="E16" s="100">
        <v>21406</v>
      </c>
      <c r="F16" s="101">
        <v>4.1415964303420898</v>
      </c>
      <c r="G16" s="11">
        <v>35.520000000000003</v>
      </c>
      <c r="I16" s="440"/>
      <c r="J16" s="441"/>
    </row>
    <row r="17" spans="1:10" ht="32.25" customHeight="1" x14ac:dyDescent="0.15">
      <c r="A17" s="36">
        <v>50</v>
      </c>
      <c r="B17" s="30">
        <v>15063</v>
      </c>
      <c r="C17" s="99">
        <v>59289</v>
      </c>
      <c r="D17" s="99">
        <v>29382</v>
      </c>
      <c r="E17" s="100">
        <v>29907</v>
      </c>
      <c r="F17" s="101">
        <v>3.9360685122485601</v>
      </c>
      <c r="G17" s="11">
        <v>41.95</v>
      </c>
      <c r="I17" s="440"/>
      <c r="J17" s="441"/>
    </row>
    <row r="18" spans="1:10" ht="32.25" customHeight="1" x14ac:dyDescent="0.15">
      <c r="A18" s="36">
        <v>55</v>
      </c>
      <c r="B18" s="30">
        <v>19112</v>
      </c>
      <c r="C18" s="99">
        <v>70282</v>
      </c>
      <c r="D18" s="99">
        <v>34773</v>
      </c>
      <c r="E18" s="100">
        <v>35509</v>
      </c>
      <c r="F18" s="101">
        <v>3.6773754709083302</v>
      </c>
      <c r="G18" s="11">
        <v>18.54</v>
      </c>
      <c r="I18" s="440"/>
      <c r="J18" s="441"/>
    </row>
    <row r="19" spans="1:10" ht="32.25" customHeight="1" x14ac:dyDescent="0.15">
      <c r="A19" s="36">
        <v>60</v>
      </c>
      <c r="B19" s="30">
        <v>23579</v>
      </c>
      <c r="C19" s="99">
        <v>81611</v>
      </c>
      <c r="D19" s="99">
        <v>40547</v>
      </c>
      <c r="E19" s="100">
        <v>41064</v>
      </c>
      <c r="F19" s="101">
        <v>3.4611730777386698</v>
      </c>
      <c r="G19" s="11">
        <v>16.12</v>
      </c>
      <c r="I19" s="440"/>
      <c r="J19" s="441"/>
    </row>
    <row r="20" spans="1:10" ht="32.25" customHeight="1" x14ac:dyDescent="0.15">
      <c r="A20" s="36" t="s">
        <v>565</v>
      </c>
      <c r="B20" s="30">
        <v>27749</v>
      </c>
      <c r="C20" s="99">
        <v>89994</v>
      </c>
      <c r="D20" s="99">
        <v>44316</v>
      </c>
      <c r="E20" s="100">
        <v>45678</v>
      </c>
      <c r="F20" s="101">
        <v>3.2431438970773701</v>
      </c>
      <c r="G20" s="11">
        <v>10.27</v>
      </c>
      <c r="I20" s="440"/>
      <c r="J20" s="441"/>
    </row>
    <row r="21" spans="1:10" ht="32.25" customHeight="1" x14ac:dyDescent="0.15">
      <c r="A21" s="12">
        <v>7</v>
      </c>
      <c r="B21" s="30">
        <v>31445</v>
      </c>
      <c r="C21" s="99">
        <v>96002</v>
      </c>
      <c r="D21" s="99">
        <v>47360</v>
      </c>
      <c r="E21" s="100">
        <v>48642</v>
      </c>
      <c r="F21" s="101">
        <v>3.0530131976466799</v>
      </c>
      <c r="G21" s="11">
        <v>6.68</v>
      </c>
      <c r="I21" s="440"/>
      <c r="J21" s="441"/>
    </row>
    <row r="22" spans="1:10" ht="32.25" customHeight="1" x14ac:dyDescent="0.15">
      <c r="A22" s="12">
        <v>12</v>
      </c>
      <c r="B22" s="30">
        <v>35884</v>
      </c>
      <c r="C22" s="99">
        <v>102734</v>
      </c>
      <c r="D22" s="99">
        <v>50440</v>
      </c>
      <c r="E22" s="100">
        <v>52294</v>
      </c>
      <c r="F22" s="101">
        <v>2.8629472745513298</v>
      </c>
      <c r="G22" s="11">
        <v>7.01</v>
      </c>
      <c r="I22" s="440"/>
      <c r="J22" s="441"/>
    </row>
    <row r="23" spans="1:10" ht="32.25" customHeight="1" x14ac:dyDescent="0.15">
      <c r="A23" s="12">
        <v>17</v>
      </c>
      <c r="B23" s="30">
        <v>38314</v>
      </c>
      <c r="C23" s="99">
        <v>106049</v>
      </c>
      <c r="D23" s="99">
        <v>52128</v>
      </c>
      <c r="E23" s="100">
        <v>53921</v>
      </c>
      <c r="F23" s="101">
        <v>2.7678916323015099</v>
      </c>
      <c r="G23" s="11">
        <v>3.23</v>
      </c>
      <c r="I23" s="440"/>
      <c r="J23" s="441"/>
    </row>
    <row r="24" spans="1:10" ht="32.25" customHeight="1" x14ac:dyDescent="0.15">
      <c r="A24" s="12">
        <v>22</v>
      </c>
      <c r="B24" s="30">
        <v>40927</v>
      </c>
      <c r="C24" s="99">
        <v>110351</v>
      </c>
      <c r="D24" s="99">
        <v>53948</v>
      </c>
      <c r="E24" s="100">
        <v>56403</v>
      </c>
      <c r="F24" s="101">
        <v>2.6962885136951198</v>
      </c>
      <c r="G24" s="11">
        <v>4.0599999999999996</v>
      </c>
      <c r="I24" s="440"/>
      <c r="J24" s="441"/>
    </row>
    <row r="25" spans="1:10" ht="32.25" customHeight="1" x14ac:dyDescent="0.15">
      <c r="A25" s="12">
        <v>27</v>
      </c>
      <c r="B25" s="30">
        <v>44041</v>
      </c>
      <c r="C25" s="99">
        <v>114232</v>
      </c>
      <c r="D25" s="99">
        <v>55471</v>
      </c>
      <c r="E25" s="100">
        <v>58761</v>
      </c>
      <c r="F25" s="101">
        <v>2.5937649008878099</v>
      </c>
      <c r="G25" s="104">
        <v>3.52</v>
      </c>
      <c r="I25" s="440"/>
      <c r="J25" s="441"/>
    </row>
    <row r="26" spans="1:10" ht="32.25" customHeight="1" thickBot="1" x14ac:dyDescent="0.2">
      <c r="A26" s="37" t="s">
        <v>414</v>
      </c>
      <c r="B26" s="105">
        <v>47331</v>
      </c>
      <c r="C26" s="14">
        <v>115690</v>
      </c>
      <c r="D26" s="14">
        <v>55977</v>
      </c>
      <c r="E26" s="106">
        <v>59713</v>
      </c>
      <c r="F26" s="10">
        <v>2.4442754220278466</v>
      </c>
      <c r="G26" s="107">
        <v>1.28</v>
      </c>
      <c r="H26" s="108"/>
      <c r="I26" s="440"/>
      <c r="J26" s="441"/>
    </row>
    <row r="27" spans="1:10" ht="15" customHeight="1" x14ac:dyDescent="0.15">
      <c r="G27" s="1" t="s">
        <v>415</v>
      </c>
    </row>
  </sheetData>
  <sheetProtection sheet="1"/>
  <mergeCells count="6">
    <mergeCell ref="A3:G3"/>
    <mergeCell ref="A6:A9"/>
    <mergeCell ref="B6:B9"/>
    <mergeCell ref="C6:E7"/>
    <mergeCell ref="F6:F9"/>
    <mergeCell ref="C8:C9"/>
  </mergeCells>
  <phoneticPr fontId="12"/>
  <conditionalFormatting sqref="A10:G26">
    <cfRule type="expression" dxfId="8"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0" orientation="portrait" r:id="rId1"/>
  <headerFooter differentOddEven="1" scaleWithDoc="0" alignWithMargins="0">
    <oddHeader>&amp;R&amp;"ＭＳ 明朝,標準"&amp;10Ⅱ　人　口</oddHeader>
    <oddFooter>&amp;C&amp;"ＭＳ 明朝,標準"&amp;A</oddFooter>
    <evenHeader>&amp;L&amp;"ＭＳ 明朝,標準"&amp;10Ⅱ　人　口</evenHeader>
    <evenFooter>&amp;C&amp;"ＭＳ 明朝,標準"&amp;A</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pageSetUpPr fitToPage="1"/>
  </sheetPr>
  <dimension ref="A1:O47"/>
  <sheetViews>
    <sheetView view="pageBreakPreview" topLeftCell="A25" zoomScaleNormal="120" zoomScaleSheetLayoutView="100" workbookViewId="0">
      <selection activeCell="D5" sqref="D5"/>
    </sheetView>
  </sheetViews>
  <sheetFormatPr defaultRowHeight="17.100000000000001" customHeight="1" x14ac:dyDescent="0.15"/>
  <cols>
    <col min="1" max="1" width="3.125" customWidth="1"/>
    <col min="2" max="2" width="1.25" customWidth="1"/>
    <col min="3" max="3" width="9.75" customWidth="1"/>
    <col min="4" max="16" width="8" customWidth="1"/>
  </cols>
  <sheetData>
    <row r="1" spans="1:15" ht="15" customHeight="1" thickBot="1" x14ac:dyDescent="0.2">
      <c r="A1" s="95" t="s">
        <v>500</v>
      </c>
      <c r="B1" s="95"/>
      <c r="C1" s="95"/>
      <c r="N1" s="1" t="s">
        <v>209</v>
      </c>
    </row>
    <row r="2" spans="1:15" ht="11.25" customHeight="1" x14ac:dyDescent="0.15">
      <c r="A2" s="987" t="s">
        <v>303</v>
      </c>
      <c r="B2" s="988"/>
      <c r="C2" s="989"/>
      <c r="D2" s="982" t="s">
        <v>298</v>
      </c>
      <c r="E2" s="351"/>
      <c r="F2" s="351"/>
      <c r="G2" s="351"/>
      <c r="H2" s="351"/>
      <c r="I2" s="351"/>
      <c r="J2" s="351"/>
      <c r="K2" s="351"/>
      <c r="L2" s="351"/>
      <c r="M2" s="351"/>
      <c r="N2" s="442"/>
      <c r="O2" s="95"/>
    </row>
    <row r="3" spans="1:15" ht="15" customHeight="1" x14ac:dyDescent="0.15">
      <c r="A3" s="990"/>
      <c r="B3" s="968"/>
      <c r="C3" s="969"/>
      <c r="D3" s="983"/>
      <c r="E3" s="985" t="s">
        <v>614</v>
      </c>
      <c r="F3" s="433"/>
      <c r="G3" s="433"/>
      <c r="H3" s="433"/>
      <c r="I3" s="433"/>
      <c r="J3" s="985" t="s">
        <v>615</v>
      </c>
      <c r="K3" s="433"/>
      <c r="L3" s="433"/>
      <c r="M3" s="433"/>
      <c r="N3" s="434"/>
      <c r="O3" s="95"/>
    </row>
    <row r="4" spans="1:15" ht="25.5" customHeight="1" x14ac:dyDescent="0.15">
      <c r="A4" s="991"/>
      <c r="B4" s="992"/>
      <c r="C4" s="993"/>
      <c r="D4" s="984"/>
      <c r="E4" s="986"/>
      <c r="F4" s="352" t="s">
        <v>299</v>
      </c>
      <c r="G4" s="352" t="s">
        <v>210</v>
      </c>
      <c r="H4" s="352" t="s">
        <v>300</v>
      </c>
      <c r="I4" s="352" t="s">
        <v>301</v>
      </c>
      <c r="J4" s="986"/>
      <c r="K4" s="352" t="s">
        <v>299</v>
      </c>
      <c r="L4" s="352" t="s">
        <v>210</v>
      </c>
      <c r="M4" s="352" t="s">
        <v>300</v>
      </c>
      <c r="N4" s="366" t="s">
        <v>301</v>
      </c>
      <c r="O4" s="95"/>
    </row>
    <row r="5" spans="1:15" ht="17.100000000000001" customHeight="1" x14ac:dyDescent="0.15">
      <c r="A5" s="996" t="s">
        <v>14</v>
      </c>
      <c r="B5" s="997" t="s">
        <v>566</v>
      </c>
      <c r="C5" s="998"/>
      <c r="D5" s="443">
        <v>88533</v>
      </c>
      <c r="E5" s="346">
        <v>42642</v>
      </c>
      <c r="F5" s="346">
        <v>15011</v>
      </c>
      <c r="G5" s="346">
        <v>24108</v>
      </c>
      <c r="H5" s="346">
        <v>790</v>
      </c>
      <c r="I5" s="346">
        <v>1947</v>
      </c>
      <c r="J5" s="346">
        <v>45891</v>
      </c>
      <c r="K5" s="346">
        <v>12647</v>
      </c>
      <c r="L5" s="346">
        <v>24456</v>
      </c>
      <c r="M5" s="346">
        <v>3675</v>
      </c>
      <c r="N5" s="444">
        <v>4003</v>
      </c>
      <c r="O5" s="95"/>
    </row>
    <row r="6" spans="1:15" ht="17.100000000000001" customHeight="1" x14ac:dyDescent="0.15">
      <c r="A6" s="994"/>
      <c r="B6" s="354"/>
      <c r="C6" s="359" t="s">
        <v>211</v>
      </c>
      <c r="D6" s="443">
        <v>6685</v>
      </c>
      <c r="E6" s="346">
        <v>3405</v>
      </c>
      <c r="F6" s="346">
        <v>3384</v>
      </c>
      <c r="G6" s="346">
        <v>16</v>
      </c>
      <c r="H6" s="445">
        <v>0</v>
      </c>
      <c r="I6" s="445">
        <v>0</v>
      </c>
      <c r="J6" s="346">
        <v>3280</v>
      </c>
      <c r="K6" s="346">
        <v>3248</v>
      </c>
      <c r="L6" s="346">
        <v>26</v>
      </c>
      <c r="M6" s="445">
        <v>0</v>
      </c>
      <c r="N6" s="444">
        <v>3</v>
      </c>
      <c r="O6" s="95"/>
    </row>
    <row r="7" spans="1:15" ht="17.100000000000001" customHeight="1" x14ac:dyDescent="0.15">
      <c r="A7" s="994"/>
      <c r="B7" s="354"/>
      <c r="C7" s="360" t="s">
        <v>212</v>
      </c>
      <c r="D7" s="443">
        <v>5890</v>
      </c>
      <c r="E7" s="346">
        <v>2967</v>
      </c>
      <c r="F7" s="346">
        <v>2660</v>
      </c>
      <c r="G7" s="346">
        <v>260</v>
      </c>
      <c r="H7" s="346">
        <v>1</v>
      </c>
      <c r="I7" s="346">
        <v>12</v>
      </c>
      <c r="J7" s="346">
        <v>2923</v>
      </c>
      <c r="K7" s="346">
        <v>2490</v>
      </c>
      <c r="L7" s="346">
        <v>356</v>
      </c>
      <c r="M7" s="445">
        <v>0</v>
      </c>
      <c r="N7" s="444">
        <v>44</v>
      </c>
      <c r="O7" s="95"/>
    </row>
    <row r="8" spans="1:15" ht="17.100000000000001" customHeight="1" x14ac:dyDescent="0.15">
      <c r="A8" s="994"/>
      <c r="B8" s="354"/>
      <c r="C8" s="360" t="s">
        <v>213</v>
      </c>
      <c r="D8" s="443">
        <v>7274</v>
      </c>
      <c r="E8" s="346">
        <v>3500</v>
      </c>
      <c r="F8" s="346">
        <v>2266</v>
      </c>
      <c r="G8" s="346">
        <v>1109</v>
      </c>
      <c r="H8" s="346">
        <v>1</v>
      </c>
      <c r="I8" s="346">
        <v>57</v>
      </c>
      <c r="J8" s="346">
        <v>3774</v>
      </c>
      <c r="K8" s="346">
        <v>2129</v>
      </c>
      <c r="L8" s="346">
        <v>1452</v>
      </c>
      <c r="M8" s="445">
        <v>0</v>
      </c>
      <c r="N8" s="444">
        <v>118</v>
      </c>
      <c r="O8" s="95"/>
    </row>
    <row r="9" spans="1:15" ht="17.100000000000001" customHeight="1" x14ac:dyDescent="0.15">
      <c r="A9" s="994"/>
      <c r="B9" s="354"/>
      <c r="C9" s="360" t="s">
        <v>214</v>
      </c>
      <c r="D9" s="443">
        <v>8032</v>
      </c>
      <c r="E9" s="346">
        <v>3893</v>
      </c>
      <c r="F9" s="346">
        <v>1603</v>
      </c>
      <c r="G9" s="346">
        <v>2107</v>
      </c>
      <c r="H9" s="346">
        <v>1</v>
      </c>
      <c r="I9" s="346">
        <v>117</v>
      </c>
      <c r="J9" s="346">
        <v>4139</v>
      </c>
      <c r="K9" s="346">
        <v>1261</v>
      </c>
      <c r="L9" s="346">
        <v>2518</v>
      </c>
      <c r="M9" s="346">
        <v>2</v>
      </c>
      <c r="N9" s="444">
        <v>256</v>
      </c>
      <c r="O9" s="95"/>
    </row>
    <row r="10" spans="1:15" ht="17.100000000000001" customHeight="1" x14ac:dyDescent="0.15">
      <c r="A10" s="994"/>
      <c r="B10" s="354"/>
      <c r="C10" s="360" t="s">
        <v>215</v>
      </c>
      <c r="D10" s="443">
        <v>17533</v>
      </c>
      <c r="E10" s="346">
        <v>8578</v>
      </c>
      <c r="F10" s="346">
        <v>2433</v>
      </c>
      <c r="G10" s="346">
        <v>5590</v>
      </c>
      <c r="H10" s="346">
        <v>10</v>
      </c>
      <c r="I10" s="346">
        <v>395</v>
      </c>
      <c r="J10" s="346">
        <v>8955</v>
      </c>
      <c r="K10" s="346">
        <v>1793</v>
      </c>
      <c r="L10" s="346">
        <v>6084</v>
      </c>
      <c r="M10" s="346">
        <v>47</v>
      </c>
      <c r="N10" s="444">
        <v>835</v>
      </c>
      <c r="O10" s="95"/>
    </row>
    <row r="11" spans="1:15" ht="17.100000000000001" customHeight="1" x14ac:dyDescent="0.15">
      <c r="A11" s="994"/>
      <c r="B11" s="354"/>
      <c r="C11" s="360" t="s">
        <v>216</v>
      </c>
      <c r="D11" s="443">
        <v>14135</v>
      </c>
      <c r="E11" s="346">
        <v>6945</v>
      </c>
      <c r="F11" s="346">
        <v>1377</v>
      </c>
      <c r="G11" s="346">
        <v>4911</v>
      </c>
      <c r="H11" s="346">
        <v>34</v>
      </c>
      <c r="I11" s="346">
        <v>483</v>
      </c>
      <c r="J11" s="346">
        <v>7190</v>
      </c>
      <c r="K11" s="346">
        <v>841</v>
      </c>
      <c r="L11" s="346">
        <v>4932</v>
      </c>
      <c r="M11" s="346">
        <v>174</v>
      </c>
      <c r="N11" s="444">
        <v>1068</v>
      </c>
      <c r="O11" s="95"/>
    </row>
    <row r="12" spans="1:15" ht="17.100000000000001" customHeight="1" x14ac:dyDescent="0.15">
      <c r="A12" s="994"/>
      <c r="B12" s="354"/>
      <c r="C12" s="360" t="s">
        <v>217</v>
      </c>
      <c r="D12" s="443">
        <v>13138</v>
      </c>
      <c r="E12" s="346">
        <v>6444</v>
      </c>
      <c r="F12" s="346">
        <v>930</v>
      </c>
      <c r="G12" s="346">
        <v>4712</v>
      </c>
      <c r="H12" s="346">
        <v>110</v>
      </c>
      <c r="I12" s="346">
        <v>531</v>
      </c>
      <c r="J12" s="346">
        <v>6694</v>
      </c>
      <c r="K12" s="346">
        <v>522</v>
      </c>
      <c r="L12" s="346">
        <v>4595</v>
      </c>
      <c r="M12" s="346">
        <v>432</v>
      </c>
      <c r="N12" s="444">
        <v>979</v>
      </c>
      <c r="O12" s="95"/>
    </row>
    <row r="13" spans="1:15" ht="17.100000000000001" customHeight="1" x14ac:dyDescent="0.15">
      <c r="A13" s="994"/>
      <c r="B13" s="354"/>
      <c r="C13" s="360" t="s">
        <v>218</v>
      </c>
      <c r="D13" s="443">
        <v>15846</v>
      </c>
      <c r="E13" s="346">
        <v>6910</v>
      </c>
      <c r="F13" s="346">
        <v>358</v>
      </c>
      <c r="G13" s="346">
        <v>5403</v>
      </c>
      <c r="H13" s="346">
        <v>633</v>
      </c>
      <c r="I13" s="346">
        <v>352</v>
      </c>
      <c r="J13" s="346">
        <v>8936</v>
      </c>
      <c r="K13" s="346">
        <v>363</v>
      </c>
      <c r="L13" s="346">
        <v>4493</v>
      </c>
      <c r="M13" s="346">
        <v>3020</v>
      </c>
      <c r="N13" s="444">
        <v>700</v>
      </c>
      <c r="O13" s="95"/>
    </row>
    <row r="14" spans="1:15" ht="17.100000000000001" customHeight="1" x14ac:dyDescent="0.15">
      <c r="A14" s="994" t="s">
        <v>408</v>
      </c>
      <c r="B14" s="997" t="s">
        <v>566</v>
      </c>
      <c r="C14" s="998"/>
      <c r="D14" s="356">
        <v>92102</v>
      </c>
      <c r="E14" s="357">
        <v>44202</v>
      </c>
      <c r="F14" s="357">
        <v>15335</v>
      </c>
      <c r="G14" s="357">
        <v>24439</v>
      </c>
      <c r="H14" s="357">
        <v>924</v>
      </c>
      <c r="I14" s="357">
        <v>2026</v>
      </c>
      <c r="J14" s="357">
        <v>47900</v>
      </c>
      <c r="K14" s="357">
        <v>13111</v>
      </c>
      <c r="L14" s="357">
        <v>25209</v>
      </c>
      <c r="M14" s="357">
        <v>3866</v>
      </c>
      <c r="N14" s="358">
        <v>4140</v>
      </c>
      <c r="O14" s="95"/>
    </row>
    <row r="15" spans="1:15" ht="17.100000000000001" customHeight="1" x14ac:dyDescent="0.15">
      <c r="A15" s="994"/>
      <c r="B15" s="362"/>
      <c r="C15" s="359" t="s">
        <v>211</v>
      </c>
      <c r="D15" s="443">
        <v>6904</v>
      </c>
      <c r="E15" s="346">
        <v>3504</v>
      </c>
      <c r="F15" s="346">
        <v>3468</v>
      </c>
      <c r="G15" s="346">
        <v>25</v>
      </c>
      <c r="H15" s="445">
        <v>0</v>
      </c>
      <c r="I15" s="445">
        <v>0</v>
      </c>
      <c r="J15" s="346">
        <v>3400</v>
      </c>
      <c r="K15" s="346">
        <v>3312</v>
      </c>
      <c r="L15" s="346">
        <v>44</v>
      </c>
      <c r="M15" s="445">
        <v>1</v>
      </c>
      <c r="N15" s="446">
        <v>2</v>
      </c>
      <c r="O15" s="95"/>
    </row>
    <row r="16" spans="1:15" ht="17.100000000000001" customHeight="1" x14ac:dyDescent="0.15">
      <c r="A16" s="994"/>
      <c r="B16" s="362"/>
      <c r="C16" s="360" t="s">
        <v>212</v>
      </c>
      <c r="D16" s="443">
        <v>5837</v>
      </c>
      <c r="E16" s="346">
        <v>2909</v>
      </c>
      <c r="F16" s="346">
        <v>2607</v>
      </c>
      <c r="G16" s="346">
        <v>235</v>
      </c>
      <c r="H16" s="445">
        <v>0</v>
      </c>
      <c r="I16" s="346">
        <v>6</v>
      </c>
      <c r="J16" s="346">
        <v>2928</v>
      </c>
      <c r="K16" s="346">
        <v>2492</v>
      </c>
      <c r="L16" s="346">
        <v>332</v>
      </c>
      <c r="M16" s="445">
        <v>2</v>
      </c>
      <c r="N16" s="444">
        <v>36</v>
      </c>
      <c r="O16" s="95"/>
    </row>
    <row r="17" spans="1:15" ht="17.100000000000001" customHeight="1" x14ac:dyDescent="0.15">
      <c r="A17" s="994"/>
      <c r="B17" s="362"/>
      <c r="C17" s="360" t="s">
        <v>213</v>
      </c>
      <c r="D17" s="443">
        <v>6462</v>
      </c>
      <c r="E17" s="346">
        <v>3200</v>
      </c>
      <c r="F17" s="346">
        <v>2111</v>
      </c>
      <c r="G17" s="346">
        <v>947</v>
      </c>
      <c r="H17" s="346">
        <v>1</v>
      </c>
      <c r="I17" s="346">
        <v>39</v>
      </c>
      <c r="J17" s="346">
        <v>3262</v>
      </c>
      <c r="K17" s="346">
        <v>1873</v>
      </c>
      <c r="L17" s="346">
        <v>1203</v>
      </c>
      <c r="M17" s="445">
        <v>0</v>
      </c>
      <c r="N17" s="444">
        <v>93</v>
      </c>
      <c r="O17" s="95"/>
    </row>
    <row r="18" spans="1:15" ht="17.100000000000001" customHeight="1" x14ac:dyDescent="0.15">
      <c r="A18" s="994"/>
      <c r="B18" s="362"/>
      <c r="C18" s="360" t="s">
        <v>214</v>
      </c>
      <c r="D18" s="443">
        <v>7395</v>
      </c>
      <c r="E18" s="346">
        <v>3568</v>
      </c>
      <c r="F18" s="346">
        <v>1525</v>
      </c>
      <c r="G18" s="346">
        <v>1859</v>
      </c>
      <c r="H18" s="346">
        <v>1</v>
      </c>
      <c r="I18" s="346">
        <v>100</v>
      </c>
      <c r="J18" s="346">
        <v>3827</v>
      </c>
      <c r="K18" s="346">
        <v>1325</v>
      </c>
      <c r="L18" s="346">
        <v>2227</v>
      </c>
      <c r="M18" s="346">
        <v>3</v>
      </c>
      <c r="N18" s="444">
        <v>189</v>
      </c>
      <c r="O18" s="95"/>
    </row>
    <row r="19" spans="1:15" ht="17.100000000000001" customHeight="1" x14ac:dyDescent="0.15">
      <c r="A19" s="994"/>
      <c r="B19" s="362"/>
      <c r="C19" s="360" t="s">
        <v>215</v>
      </c>
      <c r="D19" s="443">
        <v>17177</v>
      </c>
      <c r="E19" s="346">
        <v>8369</v>
      </c>
      <c r="F19" s="346">
        <v>2385</v>
      </c>
      <c r="G19" s="346">
        <v>5335</v>
      </c>
      <c r="H19" s="346">
        <v>9</v>
      </c>
      <c r="I19" s="346">
        <v>394</v>
      </c>
      <c r="J19" s="346">
        <v>8808</v>
      </c>
      <c r="K19" s="346">
        <v>1753</v>
      </c>
      <c r="L19" s="346">
        <v>6038</v>
      </c>
      <c r="M19" s="346">
        <v>26</v>
      </c>
      <c r="N19" s="444">
        <v>798</v>
      </c>
      <c r="O19" s="95"/>
    </row>
    <row r="20" spans="1:15" ht="17.100000000000001" customHeight="1" x14ac:dyDescent="0.15">
      <c r="A20" s="994"/>
      <c r="B20" s="362"/>
      <c r="C20" s="360" t="s">
        <v>216</v>
      </c>
      <c r="D20" s="443">
        <v>15200</v>
      </c>
      <c r="E20" s="346">
        <v>7341</v>
      </c>
      <c r="F20" s="346">
        <v>1535</v>
      </c>
      <c r="G20" s="346">
        <v>5055</v>
      </c>
      <c r="H20" s="346">
        <v>35</v>
      </c>
      <c r="I20" s="346">
        <v>472</v>
      </c>
      <c r="J20" s="346">
        <v>7859</v>
      </c>
      <c r="K20" s="346">
        <v>1205</v>
      </c>
      <c r="L20" s="346">
        <v>5348</v>
      </c>
      <c r="M20" s="346">
        <v>123</v>
      </c>
      <c r="N20" s="444">
        <v>963</v>
      </c>
      <c r="O20" s="95"/>
    </row>
    <row r="21" spans="1:15" ht="17.100000000000001" customHeight="1" x14ac:dyDescent="0.15">
      <c r="A21" s="994"/>
      <c r="B21" s="362"/>
      <c r="C21" s="360" t="s">
        <v>217</v>
      </c>
      <c r="D21" s="443">
        <v>13651</v>
      </c>
      <c r="E21" s="346">
        <v>6662</v>
      </c>
      <c r="F21" s="346">
        <v>1119</v>
      </c>
      <c r="G21" s="346">
        <v>4574</v>
      </c>
      <c r="H21" s="346">
        <v>127</v>
      </c>
      <c r="I21" s="346">
        <v>529</v>
      </c>
      <c r="J21" s="346">
        <v>6989</v>
      </c>
      <c r="K21" s="346">
        <v>626</v>
      </c>
      <c r="L21" s="346">
        <v>4597</v>
      </c>
      <c r="M21" s="346">
        <v>441</v>
      </c>
      <c r="N21" s="444">
        <v>1091</v>
      </c>
      <c r="O21" s="95"/>
    </row>
    <row r="22" spans="1:15" ht="17.100000000000001" customHeight="1" x14ac:dyDescent="0.15">
      <c r="A22" s="994"/>
      <c r="B22" s="362"/>
      <c r="C22" s="360" t="s">
        <v>218</v>
      </c>
      <c r="D22" s="443">
        <v>19476</v>
      </c>
      <c r="E22" s="346">
        <v>8649</v>
      </c>
      <c r="F22" s="346">
        <v>585</v>
      </c>
      <c r="G22" s="346">
        <v>6409</v>
      </c>
      <c r="H22" s="346">
        <v>751</v>
      </c>
      <c r="I22" s="346">
        <v>486</v>
      </c>
      <c r="J22" s="346">
        <v>10827</v>
      </c>
      <c r="K22" s="346">
        <v>525</v>
      </c>
      <c r="L22" s="346">
        <v>5420</v>
      </c>
      <c r="M22" s="346">
        <v>3270</v>
      </c>
      <c r="N22" s="444">
        <v>968</v>
      </c>
      <c r="O22" s="95"/>
    </row>
    <row r="23" spans="1:15" ht="17.100000000000001" customHeight="1" x14ac:dyDescent="0.15">
      <c r="A23" s="994" t="s">
        <v>414</v>
      </c>
      <c r="B23" s="997" t="s">
        <v>566</v>
      </c>
      <c r="C23" s="998"/>
      <c r="D23" s="356">
        <v>94466</v>
      </c>
      <c r="E23" s="357">
        <v>45314</v>
      </c>
      <c r="F23" s="357">
        <v>14821</v>
      </c>
      <c r="G23" s="357">
        <v>24343</v>
      </c>
      <c r="H23" s="357">
        <v>848</v>
      </c>
      <c r="I23" s="357">
        <v>1895</v>
      </c>
      <c r="J23" s="357">
        <v>49152</v>
      </c>
      <c r="K23" s="357">
        <v>12781</v>
      </c>
      <c r="L23" s="357">
        <v>24761</v>
      </c>
      <c r="M23" s="357">
        <v>3838</v>
      </c>
      <c r="N23" s="358">
        <v>4019</v>
      </c>
      <c r="O23" s="95"/>
    </row>
    <row r="24" spans="1:15" ht="17.100000000000001" customHeight="1" x14ac:dyDescent="0.15">
      <c r="A24" s="994"/>
      <c r="B24" s="354"/>
      <c r="C24" s="359" t="s">
        <v>211</v>
      </c>
      <c r="D24" s="443">
        <v>6638</v>
      </c>
      <c r="E24" s="346">
        <v>3415</v>
      </c>
      <c r="F24" s="346">
        <v>3377</v>
      </c>
      <c r="G24" s="346">
        <v>21</v>
      </c>
      <c r="H24" s="445" t="s">
        <v>93</v>
      </c>
      <c r="I24" s="445">
        <v>2</v>
      </c>
      <c r="J24" s="346">
        <v>3223</v>
      </c>
      <c r="K24" s="346">
        <v>3181</v>
      </c>
      <c r="L24" s="346">
        <v>24</v>
      </c>
      <c r="M24" s="445">
        <v>2</v>
      </c>
      <c r="N24" s="461" t="s">
        <v>93</v>
      </c>
      <c r="O24" s="95"/>
    </row>
    <row r="25" spans="1:15" ht="17.100000000000001" customHeight="1" x14ac:dyDescent="0.15">
      <c r="A25" s="994"/>
      <c r="B25" s="354"/>
      <c r="C25" s="360" t="s">
        <v>212</v>
      </c>
      <c r="D25" s="443">
        <v>5983</v>
      </c>
      <c r="E25" s="346">
        <v>3033</v>
      </c>
      <c r="F25" s="346">
        <v>2574</v>
      </c>
      <c r="G25" s="346">
        <v>234</v>
      </c>
      <c r="H25" s="445" t="s">
        <v>93</v>
      </c>
      <c r="I25" s="346">
        <v>11</v>
      </c>
      <c r="J25" s="346">
        <v>2950</v>
      </c>
      <c r="K25" s="346">
        <v>2428</v>
      </c>
      <c r="L25" s="346">
        <v>310</v>
      </c>
      <c r="M25" s="445">
        <v>1</v>
      </c>
      <c r="N25" s="444">
        <v>18</v>
      </c>
      <c r="O25" s="95"/>
    </row>
    <row r="26" spans="1:15" ht="17.100000000000001" customHeight="1" x14ac:dyDescent="0.15">
      <c r="A26" s="994"/>
      <c r="B26" s="354"/>
      <c r="C26" s="360" t="s">
        <v>213</v>
      </c>
      <c r="D26" s="443">
        <v>6148</v>
      </c>
      <c r="E26" s="346">
        <v>3093</v>
      </c>
      <c r="F26" s="346">
        <v>1878</v>
      </c>
      <c r="G26" s="346">
        <v>870</v>
      </c>
      <c r="H26" s="460" t="s">
        <v>93</v>
      </c>
      <c r="I26" s="346">
        <v>27</v>
      </c>
      <c r="J26" s="346">
        <v>3055</v>
      </c>
      <c r="K26" s="346">
        <v>1714</v>
      </c>
      <c r="L26" s="346">
        <v>1029</v>
      </c>
      <c r="M26" s="445">
        <v>2</v>
      </c>
      <c r="N26" s="444">
        <v>71</v>
      </c>
      <c r="O26" s="95"/>
    </row>
    <row r="27" spans="1:15" ht="17.100000000000001" customHeight="1" x14ac:dyDescent="0.15">
      <c r="A27" s="994"/>
      <c r="B27" s="354"/>
      <c r="C27" s="360" t="s">
        <v>214</v>
      </c>
      <c r="D27" s="443">
        <v>6832</v>
      </c>
      <c r="E27" s="346">
        <v>3336</v>
      </c>
      <c r="F27" s="346">
        <v>1330</v>
      </c>
      <c r="G27" s="346">
        <v>1659</v>
      </c>
      <c r="H27" s="346">
        <v>1</v>
      </c>
      <c r="I27" s="346">
        <v>62</v>
      </c>
      <c r="J27" s="346">
        <v>3496</v>
      </c>
      <c r="K27" s="346">
        <v>1123</v>
      </c>
      <c r="L27" s="346">
        <v>1954</v>
      </c>
      <c r="M27" s="346">
        <v>3</v>
      </c>
      <c r="N27" s="444">
        <v>149</v>
      </c>
      <c r="O27" s="95"/>
    </row>
    <row r="28" spans="1:15" ht="17.100000000000001" customHeight="1" x14ac:dyDescent="0.15">
      <c r="A28" s="994"/>
      <c r="B28" s="354"/>
      <c r="C28" s="360" t="s">
        <v>215</v>
      </c>
      <c r="D28" s="443">
        <v>15297</v>
      </c>
      <c r="E28" s="346">
        <v>7424</v>
      </c>
      <c r="F28" s="346">
        <v>1962</v>
      </c>
      <c r="G28" s="346">
        <v>4583</v>
      </c>
      <c r="H28" s="346">
        <v>9</v>
      </c>
      <c r="I28" s="346">
        <v>262</v>
      </c>
      <c r="J28" s="346">
        <v>7873</v>
      </c>
      <c r="K28" s="346">
        <v>1542</v>
      </c>
      <c r="L28" s="346">
        <v>5121</v>
      </c>
      <c r="M28" s="346">
        <v>18</v>
      </c>
      <c r="N28" s="444">
        <v>598</v>
      </c>
      <c r="O28" s="95"/>
    </row>
    <row r="29" spans="1:15" ht="17.100000000000001" customHeight="1" x14ac:dyDescent="0.15">
      <c r="A29" s="994"/>
      <c r="B29" s="354"/>
      <c r="C29" s="360" t="s">
        <v>216</v>
      </c>
      <c r="D29" s="443">
        <v>16903</v>
      </c>
      <c r="E29" s="346">
        <v>8254</v>
      </c>
      <c r="F29" s="346">
        <v>1729</v>
      </c>
      <c r="G29" s="346">
        <v>5338</v>
      </c>
      <c r="H29" s="346">
        <v>36</v>
      </c>
      <c r="I29" s="346">
        <v>478</v>
      </c>
      <c r="J29" s="346">
        <v>8649</v>
      </c>
      <c r="K29" s="346">
        <v>1262</v>
      </c>
      <c r="L29" s="346">
        <v>5637</v>
      </c>
      <c r="M29" s="346">
        <v>89</v>
      </c>
      <c r="N29" s="444">
        <v>978</v>
      </c>
      <c r="O29" s="95"/>
    </row>
    <row r="30" spans="1:15" ht="17.100000000000001" customHeight="1" x14ac:dyDescent="0.15">
      <c r="A30" s="994"/>
      <c r="B30" s="354"/>
      <c r="C30" s="360" t="s">
        <v>217</v>
      </c>
      <c r="D30" s="443">
        <v>13485</v>
      </c>
      <c r="E30" s="346">
        <v>6550</v>
      </c>
      <c r="F30" s="346">
        <v>1093</v>
      </c>
      <c r="G30" s="346">
        <v>4365</v>
      </c>
      <c r="H30" s="346">
        <v>86</v>
      </c>
      <c r="I30" s="346">
        <v>455</v>
      </c>
      <c r="J30" s="346">
        <v>6935</v>
      </c>
      <c r="K30" s="346">
        <v>744</v>
      </c>
      <c r="L30" s="346">
        <v>4380</v>
      </c>
      <c r="M30" s="346">
        <v>312</v>
      </c>
      <c r="N30" s="444">
        <v>959</v>
      </c>
      <c r="O30" s="95"/>
    </row>
    <row r="31" spans="1:15" ht="17.100000000000001" customHeight="1" thickBot="1" x14ac:dyDescent="0.2">
      <c r="A31" s="995"/>
      <c r="B31" s="355"/>
      <c r="C31" s="361" t="s">
        <v>218</v>
      </c>
      <c r="D31" s="110">
        <v>23180</v>
      </c>
      <c r="E31" s="111">
        <v>10209</v>
      </c>
      <c r="F31" s="111">
        <v>878</v>
      </c>
      <c r="G31" s="111">
        <v>7273</v>
      </c>
      <c r="H31" s="111">
        <v>716</v>
      </c>
      <c r="I31" s="111">
        <v>598</v>
      </c>
      <c r="J31" s="111">
        <v>12971</v>
      </c>
      <c r="K31" s="111">
        <v>787</v>
      </c>
      <c r="L31" s="111">
        <v>6306</v>
      </c>
      <c r="M31" s="111">
        <v>3411</v>
      </c>
      <c r="N31" s="447">
        <v>1246</v>
      </c>
      <c r="O31" s="95"/>
    </row>
    <row r="32" spans="1:15" ht="15" customHeight="1" x14ac:dyDescent="0.15">
      <c r="A32" s="95"/>
      <c r="B32" s="95"/>
      <c r="C32" s="95"/>
      <c r="N32" s="1" t="s">
        <v>415</v>
      </c>
    </row>
    <row r="33" spans="1:14" ht="15" customHeight="1" x14ac:dyDescent="0.15">
      <c r="A33" s="95"/>
      <c r="B33" s="95"/>
      <c r="C33" s="95"/>
    </row>
    <row r="34" spans="1:14" ht="15" customHeight="1" thickBot="1" x14ac:dyDescent="0.2">
      <c r="A34" s="95" t="s">
        <v>501</v>
      </c>
      <c r="B34" s="95"/>
      <c r="C34" s="95"/>
      <c r="N34" s="1" t="s">
        <v>219</v>
      </c>
    </row>
    <row r="35" spans="1:14" ht="9" customHeight="1" x14ac:dyDescent="0.15">
      <c r="A35" s="999" t="s">
        <v>567</v>
      </c>
      <c r="B35" s="1000"/>
      <c r="C35" s="1000"/>
      <c r="D35" s="1001"/>
      <c r="E35" s="1012" t="s">
        <v>297</v>
      </c>
      <c r="F35" s="988"/>
      <c r="G35" s="342"/>
      <c r="H35" s="344"/>
      <c r="I35" s="344"/>
      <c r="J35" s="344"/>
      <c r="K35" s="344"/>
      <c r="L35" s="344"/>
      <c r="M35" s="344"/>
      <c r="N35" s="345"/>
    </row>
    <row r="36" spans="1:14" ht="27.75" customHeight="1" x14ac:dyDescent="0.15">
      <c r="A36" s="1002"/>
      <c r="B36" s="1003"/>
      <c r="C36" s="1003"/>
      <c r="D36" s="1004"/>
      <c r="E36" s="1013"/>
      <c r="F36" s="969"/>
      <c r="G36" s="1014" t="s">
        <v>568</v>
      </c>
      <c r="H36" s="959" t="s">
        <v>569</v>
      </c>
      <c r="I36" s="1010"/>
      <c r="J36" s="1010"/>
      <c r="K36" s="1010"/>
      <c r="L36" s="1010"/>
      <c r="M36" s="1010"/>
      <c r="N36" s="1011"/>
    </row>
    <row r="37" spans="1:14" ht="8.25" customHeight="1" x14ac:dyDescent="0.15">
      <c r="A37" s="1002"/>
      <c r="B37" s="1003"/>
      <c r="C37" s="1003"/>
      <c r="D37" s="1004"/>
      <c r="E37" s="1013"/>
      <c r="F37" s="969"/>
      <c r="G37" s="1004"/>
      <c r="H37" s="1008" t="s">
        <v>105</v>
      </c>
      <c r="I37" s="269"/>
      <c r="J37" s="269"/>
      <c r="K37" s="269"/>
      <c r="L37" s="269"/>
      <c r="M37" s="269"/>
      <c r="N37" s="363"/>
    </row>
    <row r="38" spans="1:14" ht="21" customHeight="1" x14ac:dyDescent="0.15">
      <c r="A38" s="1005"/>
      <c r="B38" s="1006"/>
      <c r="C38" s="1006"/>
      <c r="D38" s="1007"/>
      <c r="E38" s="1009"/>
      <c r="F38" s="993"/>
      <c r="G38" s="1007"/>
      <c r="H38" s="1009"/>
      <c r="I38" s="112" t="s">
        <v>220</v>
      </c>
      <c r="J38" s="112" t="s">
        <v>221</v>
      </c>
      <c r="K38" s="112" t="s">
        <v>222</v>
      </c>
      <c r="L38" s="112" t="s">
        <v>223</v>
      </c>
      <c r="M38" s="112" t="s">
        <v>224</v>
      </c>
      <c r="N38" s="113" t="s">
        <v>225</v>
      </c>
    </row>
    <row r="39" spans="1:14" s="6" customFormat="1" ht="17.100000000000001" customHeight="1" x14ac:dyDescent="0.15">
      <c r="A39" s="974" t="s">
        <v>570</v>
      </c>
      <c r="B39" s="975"/>
      <c r="C39" s="975"/>
      <c r="D39" s="976"/>
      <c r="E39" s="977">
        <v>7512</v>
      </c>
      <c r="F39" s="978"/>
      <c r="G39" s="114">
        <v>3057</v>
      </c>
      <c r="H39" s="114">
        <v>4455</v>
      </c>
      <c r="I39" s="114">
        <v>973</v>
      </c>
      <c r="J39" s="114">
        <v>1163</v>
      </c>
      <c r="K39" s="114">
        <v>966</v>
      </c>
      <c r="L39" s="114">
        <v>676</v>
      </c>
      <c r="M39" s="114">
        <v>467</v>
      </c>
      <c r="N39" s="115">
        <v>210</v>
      </c>
    </row>
    <row r="40" spans="1:14" ht="17.100000000000001" customHeight="1" x14ac:dyDescent="0.15">
      <c r="A40" s="341"/>
      <c r="B40" s="979" t="s">
        <v>226</v>
      </c>
      <c r="C40" s="980"/>
      <c r="D40" s="981"/>
      <c r="E40" s="972">
        <v>2704</v>
      </c>
      <c r="F40" s="973"/>
      <c r="G40" s="99">
        <v>2591</v>
      </c>
      <c r="H40" s="99">
        <v>113</v>
      </c>
      <c r="I40" s="99">
        <v>94</v>
      </c>
      <c r="J40" s="99">
        <v>16</v>
      </c>
      <c r="K40" s="99">
        <v>2</v>
      </c>
      <c r="L40" s="109">
        <v>1</v>
      </c>
      <c r="M40" s="109" t="s">
        <v>93</v>
      </c>
      <c r="N40" s="116" t="s">
        <v>93</v>
      </c>
    </row>
    <row r="41" spans="1:14" ht="17.100000000000001" customHeight="1" x14ac:dyDescent="0.15">
      <c r="A41" s="341"/>
      <c r="B41" s="967" t="s">
        <v>220</v>
      </c>
      <c r="C41" s="968"/>
      <c r="D41" s="969"/>
      <c r="E41" s="972">
        <v>878</v>
      </c>
      <c r="F41" s="973"/>
      <c r="G41" s="99">
        <v>334</v>
      </c>
      <c r="H41" s="99">
        <v>544</v>
      </c>
      <c r="I41" s="99">
        <v>450</v>
      </c>
      <c r="J41" s="99">
        <v>79</v>
      </c>
      <c r="K41" s="99">
        <v>13</v>
      </c>
      <c r="L41" s="109">
        <v>1</v>
      </c>
      <c r="M41" s="109">
        <v>1</v>
      </c>
      <c r="N41" s="116" t="s">
        <v>93</v>
      </c>
    </row>
    <row r="42" spans="1:14" ht="17.100000000000001" customHeight="1" x14ac:dyDescent="0.15">
      <c r="A42" s="341"/>
      <c r="B42" s="967" t="s">
        <v>221</v>
      </c>
      <c r="C42" s="968"/>
      <c r="D42" s="969"/>
      <c r="E42" s="972">
        <v>1071</v>
      </c>
      <c r="F42" s="973"/>
      <c r="G42" s="99">
        <v>98</v>
      </c>
      <c r="H42" s="99">
        <v>973</v>
      </c>
      <c r="I42" s="99">
        <v>312</v>
      </c>
      <c r="J42" s="99">
        <v>558</v>
      </c>
      <c r="K42" s="99">
        <v>93</v>
      </c>
      <c r="L42" s="99">
        <v>9</v>
      </c>
      <c r="M42" s="99">
        <v>1</v>
      </c>
      <c r="N42" s="462" t="s">
        <v>93</v>
      </c>
    </row>
    <row r="43" spans="1:14" ht="17.100000000000001" customHeight="1" x14ac:dyDescent="0.15">
      <c r="A43" s="341"/>
      <c r="B43" s="967" t="s">
        <v>222</v>
      </c>
      <c r="C43" s="968"/>
      <c r="D43" s="969"/>
      <c r="E43" s="972">
        <v>1069</v>
      </c>
      <c r="F43" s="973"/>
      <c r="G43" s="99">
        <v>27</v>
      </c>
      <c r="H43" s="99">
        <v>1042</v>
      </c>
      <c r="I43" s="99">
        <v>96</v>
      </c>
      <c r="J43" s="99">
        <v>412</v>
      </c>
      <c r="K43" s="99">
        <v>481</v>
      </c>
      <c r="L43" s="99">
        <v>40</v>
      </c>
      <c r="M43" s="99">
        <v>12</v>
      </c>
      <c r="N43" s="116">
        <v>1</v>
      </c>
    </row>
    <row r="44" spans="1:14" ht="17.100000000000001" customHeight="1" x14ac:dyDescent="0.15">
      <c r="A44" s="341"/>
      <c r="B44" s="967" t="s">
        <v>223</v>
      </c>
      <c r="C44" s="968"/>
      <c r="D44" s="969"/>
      <c r="E44" s="972">
        <v>767</v>
      </c>
      <c r="F44" s="973"/>
      <c r="G44" s="99">
        <v>6</v>
      </c>
      <c r="H44" s="99">
        <v>761</v>
      </c>
      <c r="I44" s="99">
        <v>16</v>
      </c>
      <c r="J44" s="99">
        <v>69</v>
      </c>
      <c r="K44" s="99">
        <v>300</v>
      </c>
      <c r="L44" s="99">
        <v>319</v>
      </c>
      <c r="M44" s="99">
        <v>50</v>
      </c>
      <c r="N44" s="13">
        <v>7</v>
      </c>
    </row>
    <row r="45" spans="1:14" ht="17.100000000000001" customHeight="1" x14ac:dyDescent="0.15">
      <c r="A45" s="341"/>
      <c r="B45" s="967" t="s">
        <v>224</v>
      </c>
      <c r="C45" s="968"/>
      <c r="D45" s="969"/>
      <c r="E45" s="972">
        <v>655</v>
      </c>
      <c r="F45" s="973"/>
      <c r="G45" s="117">
        <v>1</v>
      </c>
      <c r="H45" s="99">
        <v>654</v>
      </c>
      <c r="I45" s="99">
        <v>4</v>
      </c>
      <c r="J45" s="99">
        <v>25</v>
      </c>
      <c r="K45" s="99">
        <v>67</v>
      </c>
      <c r="L45" s="99">
        <v>263</v>
      </c>
      <c r="M45" s="99">
        <v>258</v>
      </c>
      <c r="N45" s="13">
        <v>37</v>
      </c>
    </row>
    <row r="46" spans="1:14" s="7" customFormat="1" ht="17.100000000000001" customHeight="1" thickBot="1" x14ac:dyDescent="0.2">
      <c r="A46" s="364"/>
      <c r="B46" s="964" t="s">
        <v>225</v>
      </c>
      <c r="C46" s="965"/>
      <c r="D46" s="966"/>
      <c r="E46" s="970">
        <v>368</v>
      </c>
      <c r="F46" s="971"/>
      <c r="G46" s="118">
        <v>0</v>
      </c>
      <c r="H46" s="14">
        <v>368</v>
      </c>
      <c r="I46" s="118">
        <v>1</v>
      </c>
      <c r="J46" s="14">
        <v>4</v>
      </c>
      <c r="K46" s="14">
        <v>10</v>
      </c>
      <c r="L46" s="14">
        <v>43</v>
      </c>
      <c r="M46" s="14">
        <v>145</v>
      </c>
      <c r="N46" s="119">
        <v>165</v>
      </c>
    </row>
    <row r="47" spans="1:14" ht="15" customHeight="1" x14ac:dyDescent="0.15">
      <c r="N47" s="1" t="s">
        <v>423</v>
      </c>
    </row>
  </sheetData>
  <sheetProtection sheet="1"/>
  <mergeCells count="31">
    <mergeCell ref="A35:D38"/>
    <mergeCell ref="H37:H38"/>
    <mergeCell ref="H36:N36"/>
    <mergeCell ref="E35:F38"/>
    <mergeCell ref="G36:G38"/>
    <mergeCell ref="D2:D4"/>
    <mergeCell ref="J3:J4"/>
    <mergeCell ref="E3:E4"/>
    <mergeCell ref="A2:C4"/>
    <mergeCell ref="A23:A31"/>
    <mergeCell ref="A14:A22"/>
    <mergeCell ref="A5:A13"/>
    <mergeCell ref="B5:C5"/>
    <mergeCell ref="B14:C14"/>
    <mergeCell ref="B23:C23"/>
    <mergeCell ref="E41:F41"/>
    <mergeCell ref="A39:D39"/>
    <mergeCell ref="E39:F39"/>
    <mergeCell ref="E40:F40"/>
    <mergeCell ref="B41:D41"/>
    <mergeCell ref="B40:D40"/>
    <mergeCell ref="E46:F46"/>
    <mergeCell ref="E42:F42"/>
    <mergeCell ref="E43:F43"/>
    <mergeCell ref="E44:F44"/>
    <mergeCell ref="E45:F45"/>
    <mergeCell ref="B46:D46"/>
    <mergeCell ref="B45:D45"/>
    <mergeCell ref="B44:D44"/>
    <mergeCell ref="B43:D43"/>
    <mergeCell ref="B42:D42"/>
  </mergeCells>
  <phoneticPr fontId="12"/>
  <conditionalFormatting sqref="A14 C5:N13 D14:N14 C15:N31 C39:N39 E40:N46">
    <cfRule type="expression" dxfId="7" priority="3">
      <formula>MOD(ROW(),2)=0</formula>
    </cfRule>
  </conditionalFormatting>
  <conditionalFormatting sqref="B14">
    <cfRule type="expression" dxfId="6" priority="2">
      <formula>MOD(ROW(),2)=0</formula>
    </cfRule>
  </conditionalFormatting>
  <conditionalFormatting sqref="B23">
    <cfRule type="expression" dxfId="5" priority="1">
      <formula>MOD(ROW(),2)=0</formula>
    </cfRule>
  </conditionalFormatting>
  <printOptions horizontalCentered="1"/>
  <pageMargins left="0.59055118110236227" right="0.59055118110236227" top="0.59055118110236227" bottom="0.59055118110236227" header="0.39370078740157483" footer="0.39370078740157483"/>
  <pageSetup paperSize="9" scale="90" firstPageNumber="0" fitToHeight="0" orientation="portrait" r:id="rId1"/>
  <headerFooter differentOddEven="1" scaleWithDoc="0" alignWithMargins="0">
    <oddHeader>&amp;R&amp;"ＭＳ 明朝,標準"&amp;10Ⅱ　人　口</oddHeader>
    <oddFooter>&amp;C&amp;"ＭＳ 明朝,標準"&amp;A</oddFooter>
    <evenHeader>&amp;L&amp;"ＭＳ 明朝,標準"&amp;10Ⅱ　人　口</evenHeader>
    <evenFooter>&amp;C&amp;"ＭＳ 明朝,標準"&amp;A</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W39"/>
  <sheetViews>
    <sheetView view="pageBreakPreview" topLeftCell="A37" zoomScaleNormal="100" zoomScaleSheetLayoutView="100" workbookViewId="0">
      <selection activeCell="K12" sqref="K12"/>
    </sheetView>
  </sheetViews>
  <sheetFormatPr defaultRowHeight="16.5" customHeight="1" x14ac:dyDescent="0.15"/>
  <cols>
    <col min="1" max="1" width="3.125" customWidth="1"/>
    <col min="2" max="2" width="1.625" customWidth="1"/>
    <col min="3" max="3" width="15.25" customWidth="1"/>
    <col min="4" max="4" width="8.375" customWidth="1"/>
    <col min="5" max="5" width="10" customWidth="1"/>
    <col min="6" max="11" width="8.375" customWidth="1"/>
    <col min="12" max="12" width="3.125" customWidth="1"/>
    <col min="13" max="23" width="8" customWidth="1"/>
  </cols>
  <sheetData>
    <row r="1" spans="1:23" ht="15" customHeight="1" x14ac:dyDescent="0.15">
      <c r="A1" s="95" t="s">
        <v>627</v>
      </c>
      <c r="B1" s="95"/>
      <c r="C1" s="95"/>
      <c r="M1" s="261"/>
      <c r="N1" s="261"/>
      <c r="O1" s="261"/>
      <c r="P1" s="261"/>
      <c r="Q1" s="261"/>
      <c r="R1" s="261"/>
      <c r="S1" s="261"/>
      <c r="T1" s="261"/>
      <c r="U1" s="261"/>
      <c r="V1" s="261"/>
      <c r="W1" s="261"/>
    </row>
    <row r="2" spans="1:23" ht="5.0999999999999996" customHeight="1" x14ac:dyDescent="0.15">
      <c r="A2" s="120"/>
      <c r="B2" s="95"/>
      <c r="C2" s="95"/>
      <c r="M2" s="261"/>
      <c r="N2" s="261"/>
      <c r="O2" s="261"/>
      <c r="P2" s="261"/>
      <c r="Q2" s="261"/>
      <c r="R2" s="261"/>
      <c r="S2" s="261"/>
      <c r="T2" s="261"/>
      <c r="U2" s="261"/>
      <c r="V2" s="261"/>
      <c r="W2" s="261"/>
    </row>
    <row r="3" spans="1:23" s="7" customFormat="1" ht="60" customHeight="1" x14ac:dyDescent="0.15">
      <c r="A3" s="953" t="s">
        <v>506</v>
      </c>
      <c r="B3" s="953"/>
      <c r="C3" s="953"/>
      <c r="D3" s="953"/>
      <c r="E3" s="953"/>
      <c r="F3" s="953"/>
      <c r="G3" s="953"/>
      <c r="H3" s="953"/>
      <c r="I3" s="953"/>
      <c r="J3" s="953"/>
      <c r="K3" s="953"/>
      <c r="L3" s="8"/>
      <c r="M3" s="953" t="s">
        <v>507</v>
      </c>
      <c r="N3" s="953"/>
      <c r="O3" s="953"/>
      <c r="P3" s="953"/>
      <c r="Q3" s="953"/>
      <c r="R3" s="953"/>
      <c r="S3" s="953"/>
      <c r="T3" s="953"/>
      <c r="U3" s="953"/>
      <c r="V3" s="953"/>
      <c r="W3" s="953"/>
    </row>
    <row r="4" spans="1:23" ht="21" customHeight="1" x14ac:dyDescent="0.15">
      <c r="A4" s="953"/>
      <c r="B4" s="953"/>
      <c r="C4" s="953"/>
      <c r="D4" s="953"/>
      <c r="E4" s="953"/>
      <c r="F4" s="953"/>
      <c r="G4" s="953"/>
      <c r="H4" s="953"/>
      <c r="I4" s="953"/>
      <c r="J4" s="953"/>
      <c r="K4" s="953"/>
      <c r="M4" s="95" t="s">
        <v>18</v>
      </c>
    </row>
    <row r="5" spans="1:23" ht="15" customHeight="1" thickBot="1" x14ac:dyDescent="0.2">
      <c r="A5" s="95" t="s">
        <v>511</v>
      </c>
      <c r="K5" s="1" t="s">
        <v>16</v>
      </c>
      <c r="M5" s="95" t="s">
        <v>508</v>
      </c>
      <c r="W5" s="1"/>
    </row>
    <row r="6" spans="1:23" ht="20.100000000000001" customHeight="1" x14ac:dyDescent="0.15">
      <c r="A6" s="987" t="s">
        <v>227</v>
      </c>
      <c r="B6" s="988"/>
      <c r="C6" s="989"/>
      <c r="D6" s="1040" t="s">
        <v>288</v>
      </c>
      <c r="E6" s="1045"/>
      <c r="F6" s="1040" t="s">
        <v>446</v>
      </c>
      <c r="G6" s="1045"/>
      <c r="H6" s="1040" t="s">
        <v>289</v>
      </c>
      <c r="I6" s="1041"/>
      <c r="J6" s="1046" t="s">
        <v>445</v>
      </c>
      <c r="K6" s="1047"/>
      <c r="L6" s="1"/>
      <c r="M6" s="954" t="s">
        <v>228</v>
      </c>
      <c r="N6" s="956"/>
      <c r="O6" s="956"/>
      <c r="P6" s="956" t="s">
        <v>229</v>
      </c>
      <c r="Q6" s="956"/>
      <c r="R6" s="956" t="s">
        <v>230</v>
      </c>
      <c r="S6" s="956"/>
      <c r="T6" s="956" t="s">
        <v>231</v>
      </c>
      <c r="U6" s="956"/>
      <c r="V6" s="956" t="s">
        <v>232</v>
      </c>
      <c r="W6" s="1065"/>
    </row>
    <row r="7" spans="1:23" ht="20.100000000000001" customHeight="1" x14ac:dyDescent="0.15">
      <c r="A7" s="990"/>
      <c r="B7" s="968"/>
      <c r="C7" s="1035"/>
      <c r="D7" s="1013" t="s">
        <v>502</v>
      </c>
      <c r="E7" s="1044"/>
      <c r="F7" s="1013" t="s">
        <v>17</v>
      </c>
      <c r="G7" s="1044"/>
      <c r="H7" s="1013" t="s">
        <v>233</v>
      </c>
      <c r="I7" s="1039"/>
      <c r="J7" s="967"/>
      <c r="K7" s="1048"/>
      <c r="L7" s="121"/>
      <c r="M7" s="1059" t="s">
        <v>448</v>
      </c>
      <c r="N7" s="975"/>
      <c r="O7" s="1060"/>
      <c r="P7" s="1061">
        <v>30.2</v>
      </c>
      <c r="Q7" s="1043"/>
      <c r="R7" s="1043">
        <v>18.5</v>
      </c>
      <c r="S7" s="1043"/>
      <c r="T7" s="1043">
        <v>48.6</v>
      </c>
      <c r="U7" s="1043"/>
      <c r="V7" s="1043">
        <v>61.2</v>
      </c>
      <c r="W7" s="1058"/>
    </row>
    <row r="8" spans="1:23" ht="20.100000000000001" customHeight="1" x14ac:dyDescent="0.15">
      <c r="A8" s="1026"/>
      <c r="B8" s="1027"/>
      <c r="C8" s="1028"/>
      <c r="D8" s="321"/>
      <c r="E8" s="353" t="s">
        <v>234</v>
      </c>
      <c r="F8" s="321"/>
      <c r="G8" s="353" t="s">
        <v>234</v>
      </c>
      <c r="H8" s="321"/>
      <c r="I8" s="347" t="s">
        <v>234</v>
      </c>
      <c r="J8" s="321"/>
      <c r="K8" s="365" t="s">
        <v>234</v>
      </c>
      <c r="L8" s="122"/>
      <c r="M8" s="990">
        <v>22</v>
      </c>
      <c r="N8" s="1063"/>
      <c r="O8" s="1064"/>
      <c r="P8" s="1062">
        <v>29.3</v>
      </c>
      <c r="Q8" s="1053"/>
      <c r="R8" s="1053">
        <v>21.8</v>
      </c>
      <c r="S8" s="1053"/>
      <c r="T8" s="1053">
        <v>51.1</v>
      </c>
      <c r="U8" s="1053"/>
      <c r="V8" s="1053">
        <v>74.5</v>
      </c>
      <c r="W8" s="1056"/>
    </row>
    <row r="9" spans="1:23" ht="20.100000000000001" customHeight="1" x14ac:dyDescent="0.15">
      <c r="A9" s="1036" t="s">
        <v>447</v>
      </c>
      <c r="B9" s="1037"/>
      <c r="C9" s="1038"/>
      <c r="D9" s="266">
        <v>21528</v>
      </c>
      <c r="E9" s="35">
        <v>11208</v>
      </c>
      <c r="F9" s="266">
        <v>71343</v>
      </c>
      <c r="G9" s="35">
        <v>35226</v>
      </c>
      <c r="H9" s="266">
        <v>13169</v>
      </c>
      <c r="I9" s="270">
        <v>5689</v>
      </c>
      <c r="J9" s="271">
        <v>9</v>
      </c>
      <c r="K9" s="274">
        <v>5</v>
      </c>
      <c r="L9" s="262"/>
      <c r="M9" s="907">
        <v>27</v>
      </c>
      <c r="N9" s="883"/>
      <c r="O9" s="1052"/>
      <c r="P9" s="1054">
        <v>28.8</v>
      </c>
      <c r="Q9" s="1054"/>
      <c r="R9" s="1053">
        <v>26.8</v>
      </c>
      <c r="S9" s="1053"/>
      <c r="T9" s="1053">
        <v>55.6</v>
      </c>
      <c r="U9" s="1053"/>
      <c r="V9" s="1055">
        <v>93.1</v>
      </c>
      <c r="W9" s="1056"/>
    </row>
    <row r="10" spans="1:23" ht="20.100000000000001" customHeight="1" thickBot="1" x14ac:dyDescent="0.2">
      <c r="A10" s="1020">
        <v>22</v>
      </c>
      <c r="B10" s="1021"/>
      <c r="C10" s="1022"/>
      <c r="D10" s="267">
        <v>21264</v>
      </c>
      <c r="E10" s="35">
        <v>10962</v>
      </c>
      <c r="F10" s="267">
        <v>72687</v>
      </c>
      <c r="G10" s="35">
        <v>35732</v>
      </c>
      <c r="H10" s="267">
        <v>15846</v>
      </c>
      <c r="I10" s="270">
        <v>6910</v>
      </c>
      <c r="J10" s="271">
        <v>554</v>
      </c>
      <c r="K10" s="274">
        <v>344</v>
      </c>
      <c r="L10" s="123"/>
      <c r="M10" s="1023" t="s">
        <v>449</v>
      </c>
      <c r="N10" s="1024"/>
      <c r="O10" s="1025"/>
      <c r="P10" s="1057">
        <v>27.666021378671829</v>
      </c>
      <c r="Q10" s="1057"/>
      <c r="R10" s="1051">
        <v>32.516903739864773</v>
      </c>
      <c r="S10" s="1051"/>
      <c r="T10" s="1051">
        <v>60.182925118536602</v>
      </c>
      <c r="U10" s="1051"/>
      <c r="V10" s="1049">
        <v>117.53371868978806</v>
      </c>
      <c r="W10" s="1050"/>
    </row>
    <row r="11" spans="1:23" ht="20.100000000000001" customHeight="1" x14ac:dyDescent="0.15">
      <c r="A11" s="1020">
        <v>27</v>
      </c>
      <c r="B11" s="1021"/>
      <c r="C11" s="1022"/>
      <c r="D11" s="267">
        <v>20910</v>
      </c>
      <c r="E11" s="35">
        <v>10642</v>
      </c>
      <c r="F11" s="267">
        <v>72626</v>
      </c>
      <c r="G11" s="35">
        <v>35553</v>
      </c>
      <c r="H11" s="267">
        <v>19476</v>
      </c>
      <c r="I11" s="270">
        <v>8649</v>
      </c>
      <c r="J11" s="271">
        <v>1220</v>
      </c>
      <c r="K11" s="274">
        <v>627</v>
      </c>
      <c r="L11" s="123"/>
      <c r="W11" s="1" t="s">
        <v>415</v>
      </c>
    </row>
    <row r="12" spans="1:23" ht="20.100000000000001" customHeight="1" thickBot="1" x14ac:dyDescent="0.2">
      <c r="A12" s="1032" t="s">
        <v>414</v>
      </c>
      <c r="B12" s="1033"/>
      <c r="C12" s="1034"/>
      <c r="D12" s="268">
        <v>19722</v>
      </c>
      <c r="E12" s="124">
        <v>10035</v>
      </c>
      <c r="F12" s="268">
        <v>71286</v>
      </c>
      <c r="G12" s="124">
        <v>35105</v>
      </c>
      <c r="H12" s="268">
        <v>23180</v>
      </c>
      <c r="I12" s="263">
        <v>10209</v>
      </c>
      <c r="J12" s="272">
        <v>1502</v>
      </c>
      <c r="K12" s="275">
        <v>628</v>
      </c>
      <c r="L12" s="123"/>
      <c r="M12" s="9"/>
      <c r="O12" s="1042" t="s">
        <v>503</v>
      </c>
      <c r="P12" s="1042"/>
      <c r="U12" s="260" t="s">
        <v>235</v>
      </c>
    </row>
    <row r="13" spans="1:23" ht="20.100000000000001" customHeight="1" x14ac:dyDescent="0.15">
      <c r="K13" s="26" t="s">
        <v>509</v>
      </c>
      <c r="L13" s="123"/>
      <c r="M13" s="95" t="s">
        <v>236</v>
      </c>
      <c r="N13" s="95"/>
      <c r="P13" s="95" t="s">
        <v>237</v>
      </c>
      <c r="Q13" s="95" t="s">
        <v>238</v>
      </c>
      <c r="S13" s="95" t="s">
        <v>239</v>
      </c>
      <c r="V13" s="95" t="s">
        <v>240</v>
      </c>
    </row>
    <row r="14" spans="1:23" ht="20.100000000000001" customHeight="1" x14ac:dyDescent="0.15">
      <c r="G14" s="125"/>
      <c r="H14" s="126"/>
      <c r="L14" s="123"/>
      <c r="M14" s="4"/>
      <c r="O14" s="1019" t="s">
        <v>241</v>
      </c>
      <c r="P14" s="1019"/>
      <c r="U14" s="258" t="s">
        <v>241</v>
      </c>
    </row>
    <row r="15" spans="1:23" ht="20.100000000000001" customHeight="1" x14ac:dyDescent="0.15">
      <c r="L15" s="123"/>
    </row>
    <row r="16" spans="1:23" ht="20.100000000000001" customHeight="1" x14ac:dyDescent="0.15">
      <c r="A16" s="95"/>
      <c r="K16" s="1"/>
      <c r="L16" s="123"/>
      <c r="M16" s="95" t="s">
        <v>242</v>
      </c>
      <c r="O16" s="9" t="s">
        <v>504</v>
      </c>
      <c r="P16" s="6"/>
      <c r="T16" s="9" t="s">
        <v>243</v>
      </c>
    </row>
    <row r="17" spans="1:23" ht="20.100000000000001" customHeight="1" x14ac:dyDescent="0.15">
      <c r="G17" s="125"/>
      <c r="H17" s="126"/>
      <c r="L17" s="1"/>
      <c r="M17" s="95" t="s">
        <v>244</v>
      </c>
      <c r="N17" s="95"/>
      <c r="R17" s="95"/>
      <c r="S17" s="95" t="s">
        <v>245</v>
      </c>
      <c r="T17" s="95"/>
      <c r="V17" s="95" t="s">
        <v>246</v>
      </c>
    </row>
    <row r="18" spans="1:23" ht="20.100000000000001" customHeight="1" x14ac:dyDescent="0.15">
      <c r="A18" s="95"/>
      <c r="M18" s="4"/>
      <c r="P18" s="258" t="s">
        <v>241</v>
      </c>
      <c r="T18" s="1029" t="s">
        <v>503</v>
      </c>
      <c r="U18" s="1029"/>
    </row>
    <row r="19" spans="1:23" ht="12" customHeight="1" x14ac:dyDescent="0.15">
      <c r="A19" s="95"/>
      <c r="M19" s="4"/>
      <c r="P19" s="258"/>
      <c r="T19" s="259"/>
      <c r="U19" s="259"/>
    </row>
    <row r="20" spans="1:23" ht="15" customHeight="1" thickBot="1" x14ac:dyDescent="0.2">
      <c r="A20" s="95" t="s">
        <v>510</v>
      </c>
      <c r="W20" s="1" t="s">
        <v>140</v>
      </c>
    </row>
    <row r="21" spans="1:23" ht="7.5" customHeight="1" x14ac:dyDescent="0.15">
      <c r="A21" s="987" t="s">
        <v>571</v>
      </c>
      <c r="B21" s="988"/>
      <c r="C21" s="989"/>
      <c r="D21" s="1012" t="s">
        <v>247</v>
      </c>
      <c r="E21" s="342"/>
      <c r="F21" s="342"/>
      <c r="G21" s="342"/>
      <c r="H21" s="342"/>
      <c r="I21" s="342"/>
      <c r="J21" s="342"/>
      <c r="K21" s="342"/>
      <c r="L21" s="342"/>
      <c r="M21" s="342"/>
      <c r="N21" s="342"/>
      <c r="O21" s="342"/>
      <c r="P21" s="342"/>
      <c r="Q21" s="342"/>
      <c r="R21" s="342"/>
      <c r="S21" s="342"/>
      <c r="T21" s="342"/>
      <c r="U21" s="342"/>
      <c r="V21" s="342"/>
      <c r="W21" s="343"/>
    </row>
    <row r="22" spans="1:23" ht="30" customHeight="1" x14ac:dyDescent="0.15">
      <c r="A22" s="1026"/>
      <c r="B22" s="1027"/>
      <c r="C22" s="1028"/>
      <c r="D22" s="1009"/>
      <c r="E22" s="353" t="s">
        <v>505</v>
      </c>
      <c r="F22" s="353" t="s">
        <v>248</v>
      </c>
      <c r="G22" s="353" t="s">
        <v>249</v>
      </c>
      <c r="H22" s="353" t="s">
        <v>250</v>
      </c>
      <c r="I22" s="353" t="s">
        <v>212</v>
      </c>
      <c r="J22" s="353" t="s">
        <v>213</v>
      </c>
      <c r="K22" s="353" t="s">
        <v>214</v>
      </c>
      <c r="L22" s="353"/>
      <c r="M22" s="353" t="s">
        <v>251</v>
      </c>
      <c r="N22" s="353" t="s">
        <v>252</v>
      </c>
      <c r="O22" s="353" t="s">
        <v>253</v>
      </c>
      <c r="P22" s="353" t="s">
        <v>254</v>
      </c>
      <c r="Q22" s="353" t="s">
        <v>255</v>
      </c>
      <c r="R22" s="353" t="s">
        <v>220</v>
      </c>
      <c r="S22" s="353" t="s">
        <v>221</v>
      </c>
      <c r="T22" s="353" t="s">
        <v>222</v>
      </c>
      <c r="U22" s="353" t="s">
        <v>223</v>
      </c>
      <c r="V22" s="353" t="s">
        <v>256</v>
      </c>
      <c r="W22" s="366" t="s">
        <v>257</v>
      </c>
    </row>
    <row r="23" spans="1:23" ht="24" customHeight="1" x14ac:dyDescent="0.15">
      <c r="A23" s="323" t="s">
        <v>258</v>
      </c>
      <c r="B23" s="1030" t="s">
        <v>259</v>
      </c>
      <c r="C23" s="1031"/>
      <c r="D23" s="264">
        <v>100</v>
      </c>
      <c r="E23" s="369">
        <v>6.9090703354109904</v>
      </c>
      <c r="F23" s="369">
        <v>6.8770096842025898</v>
      </c>
      <c r="G23" s="369">
        <v>6.5139699572838996</v>
      </c>
      <c r="H23" s="369">
        <v>6.41213024168073</v>
      </c>
      <c r="I23" s="369">
        <v>6.0868089279484003</v>
      </c>
      <c r="J23" s="369">
        <v>7.2598515780441097</v>
      </c>
      <c r="K23" s="369">
        <v>8.9562372111005306</v>
      </c>
      <c r="L23" s="370"/>
      <c r="M23" s="371">
        <v>7.9189808484757043</v>
      </c>
      <c r="N23" s="371">
        <v>7.0976624013427765</v>
      </c>
      <c r="O23" s="371">
        <v>6.5601750134371848</v>
      </c>
      <c r="P23" s="371">
        <v>6.9062414544220125</v>
      </c>
      <c r="Q23" s="371">
        <v>5.7869475431168613</v>
      </c>
      <c r="R23" s="371">
        <v>4.2885835792888187</v>
      </c>
      <c r="S23" s="371">
        <v>4.3762788899471001</v>
      </c>
      <c r="T23" s="371">
        <v>3.3776839008382917</v>
      </c>
      <c r="U23" s="371">
        <v>2.1131740987656649</v>
      </c>
      <c r="V23" s="371">
        <v>2.5507076917274092</v>
      </c>
      <c r="W23" s="372">
        <v>8.4866429669303804E-3</v>
      </c>
    </row>
    <row r="24" spans="1:23" s="127" customFormat="1" ht="24" customHeight="1" x14ac:dyDescent="0.15">
      <c r="A24" s="323" t="s">
        <v>260</v>
      </c>
      <c r="B24" s="983" t="s">
        <v>261</v>
      </c>
      <c r="C24" s="1016"/>
      <c r="D24" s="373">
        <v>106049</v>
      </c>
      <c r="E24" s="374">
        <v>7327</v>
      </c>
      <c r="F24" s="374">
        <v>7293</v>
      </c>
      <c r="G24" s="374">
        <v>6908</v>
      </c>
      <c r="H24" s="374">
        <v>6800</v>
      </c>
      <c r="I24" s="374">
        <v>6455</v>
      </c>
      <c r="J24" s="374">
        <v>7699</v>
      </c>
      <c r="K24" s="374">
        <v>9498</v>
      </c>
      <c r="L24" s="375"/>
      <c r="M24" s="374">
        <v>8398</v>
      </c>
      <c r="N24" s="374">
        <v>7527</v>
      </c>
      <c r="O24" s="374">
        <v>6957</v>
      </c>
      <c r="P24" s="374">
        <v>7324</v>
      </c>
      <c r="Q24" s="374">
        <v>6137</v>
      </c>
      <c r="R24" s="374">
        <v>4548</v>
      </c>
      <c r="S24" s="374">
        <v>4641</v>
      </c>
      <c r="T24" s="374">
        <v>3582</v>
      </c>
      <c r="U24" s="374">
        <v>2241</v>
      </c>
      <c r="V24" s="374">
        <v>2705</v>
      </c>
      <c r="W24" s="376">
        <v>9</v>
      </c>
    </row>
    <row r="25" spans="1:23" ht="24" customHeight="1" x14ac:dyDescent="0.15">
      <c r="A25" s="323">
        <v>17</v>
      </c>
      <c r="B25" s="377"/>
      <c r="C25" s="322" t="s">
        <v>12</v>
      </c>
      <c r="D25" s="373">
        <v>52128</v>
      </c>
      <c r="E25" s="374">
        <v>3811</v>
      </c>
      <c r="F25" s="374">
        <v>3814</v>
      </c>
      <c r="G25" s="374">
        <v>3583</v>
      </c>
      <c r="H25" s="374">
        <v>3479</v>
      </c>
      <c r="I25" s="374">
        <v>3196</v>
      </c>
      <c r="J25" s="374">
        <v>3739</v>
      </c>
      <c r="K25" s="374">
        <v>4660</v>
      </c>
      <c r="L25" s="374"/>
      <c r="M25" s="374">
        <v>4053</v>
      </c>
      <c r="N25" s="374">
        <v>3688</v>
      </c>
      <c r="O25" s="374">
        <v>3527</v>
      </c>
      <c r="P25" s="374">
        <v>3596</v>
      </c>
      <c r="Q25" s="374">
        <v>3086</v>
      </c>
      <c r="R25" s="374">
        <v>2202</v>
      </c>
      <c r="S25" s="374">
        <v>2241</v>
      </c>
      <c r="T25" s="374">
        <v>1692</v>
      </c>
      <c r="U25" s="374">
        <v>951</v>
      </c>
      <c r="V25" s="374">
        <v>805</v>
      </c>
      <c r="W25" s="376">
        <v>5</v>
      </c>
    </row>
    <row r="26" spans="1:23" ht="24" customHeight="1" x14ac:dyDescent="0.15">
      <c r="A26" s="330" t="s">
        <v>262</v>
      </c>
      <c r="B26" s="367"/>
      <c r="C26" s="368" t="s">
        <v>13</v>
      </c>
      <c r="D26" s="383">
        <v>53921</v>
      </c>
      <c r="E26" s="384">
        <v>3516</v>
      </c>
      <c r="F26" s="384">
        <v>3479</v>
      </c>
      <c r="G26" s="384">
        <v>3325</v>
      </c>
      <c r="H26" s="384">
        <v>3321</v>
      </c>
      <c r="I26" s="384">
        <v>3259</v>
      </c>
      <c r="J26" s="384">
        <v>3960</v>
      </c>
      <c r="K26" s="384">
        <v>4838</v>
      </c>
      <c r="L26" s="384"/>
      <c r="M26" s="384">
        <v>4345</v>
      </c>
      <c r="N26" s="384">
        <v>3839</v>
      </c>
      <c r="O26" s="384">
        <v>3430</v>
      </c>
      <c r="P26" s="384">
        <v>3728</v>
      </c>
      <c r="Q26" s="384">
        <v>3051</v>
      </c>
      <c r="R26" s="384">
        <v>2346</v>
      </c>
      <c r="S26" s="384">
        <v>2400</v>
      </c>
      <c r="T26" s="384">
        <v>1890</v>
      </c>
      <c r="U26" s="384">
        <v>1290</v>
      </c>
      <c r="V26" s="384">
        <v>1900</v>
      </c>
      <c r="W26" s="385">
        <v>4</v>
      </c>
    </row>
    <row r="27" spans="1:23" ht="24" customHeight="1" x14ac:dyDescent="0.15">
      <c r="A27" s="323" t="s">
        <v>258</v>
      </c>
      <c r="B27" s="1017" t="s">
        <v>259</v>
      </c>
      <c r="C27" s="1018"/>
      <c r="D27" s="378">
        <v>100</v>
      </c>
      <c r="E27" s="369">
        <v>6.50741724134806</v>
      </c>
      <c r="F27" s="369">
        <v>6.3424889670234101</v>
      </c>
      <c r="G27" s="369">
        <v>6.4195159083288802</v>
      </c>
      <c r="H27" s="369">
        <v>6.0579423838478998</v>
      </c>
      <c r="I27" s="369">
        <v>5.3375139328143799</v>
      </c>
      <c r="J27" s="369">
        <v>6.5916937771293398</v>
      </c>
      <c r="K27" s="369">
        <v>7.27859285371225</v>
      </c>
      <c r="L27" s="370"/>
      <c r="M27" s="369">
        <v>8.5137425125282054</v>
      </c>
      <c r="N27" s="369">
        <v>7.3746499805167147</v>
      </c>
      <c r="O27" s="369">
        <v>6.6052867667714841</v>
      </c>
      <c r="P27" s="369">
        <v>6.2038404726735603</v>
      </c>
      <c r="Q27" s="369">
        <v>6.4467018876131617</v>
      </c>
      <c r="R27" s="369">
        <v>5.4589446402841846</v>
      </c>
      <c r="S27" s="369">
        <v>3.9555599858632906</v>
      </c>
      <c r="T27" s="369">
        <v>4.019900136836096</v>
      </c>
      <c r="U27" s="369">
        <v>2.9732399343911702</v>
      </c>
      <c r="V27" s="369">
        <v>3.4109342008681391</v>
      </c>
      <c r="W27" s="379">
        <v>0.50203441744977384</v>
      </c>
    </row>
    <row r="28" spans="1:23" s="127" customFormat="1" ht="24" customHeight="1" x14ac:dyDescent="0.15">
      <c r="A28" s="323" t="s">
        <v>260</v>
      </c>
      <c r="B28" s="983" t="s">
        <v>261</v>
      </c>
      <c r="C28" s="1016"/>
      <c r="D28" s="373">
        <v>110351</v>
      </c>
      <c r="E28" s="374">
        <v>7181</v>
      </c>
      <c r="F28" s="374">
        <v>6999</v>
      </c>
      <c r="G28" s="374">
        <v>7084</v>
      </c>
      <c r="H28" s="374">
        <v>6685</v>
      </c>
      <c r="I28" s="374">
        <v>5890</v>
      </c>
      <c r="J28" s="374">
        <v>7274</v>
      </c>
      <c r="K28" s="374">
        <v>8032</v>
      </c>
      <c r="L28" s="375"/>
      <c r="M28" s="374">
        <v>9395</v>
      </c>
      <c r="N28" s="374">
        <v>8138</v>
      </c>
      <c r="O28" s="374">
        <v>7289</v>
      </c>
      <c r="P28" s="374">
        <v>6846</v>
      </c>
      <c r="Q28" s="374">
        <v>7114</v>
      </c>
      <c r="R28" s="374">
        <v>6024</v>
      </c>
      <c r="S28" s="374">
        <v>4365</v>
      </c>
      <c r="T28" s="374">
        <v>4436</v>
      </c>
      <c r="U28" s="374">
        <v>3281</v>
      </c>
      <c r="V28" s="374">
        <v>3764</v>
      </c>
      <c r="W28" s="376">
        <v>554</v>
      </c>
    </row>
    <row r="29" spans="1:23" ht="24" customHeight="1" x14ac:dyDescent="0.15">
      <c r="A29" s="323">
        <v>22</v>
      </c>
      <c r="B29" s="377"/>
      <c r="C29" s="322" t="s">
        <v>12</v>
      </c>
      <c r="D29" s="373">
        <v>53948</v>
      </c>
      <c r="E29" s="374">
        <v>3678</v>
      </c>
      <c r="F29" s="374">
        <v>3637</v>
      </c>
      <c r="G29" s="374">
        <v>3647</v>
      </c>
      <c r="H29" s="374">
        <v>3405</v>
      </c>
      <c r="I29" s="374">
        <v>2967</v>
      </c>
      <c r="J29" s="374">
        <v>3500</v>
      </c>
      <c r="K29" s="374">
        <v>3893</v>
      </c>
      <c r="L29" s="374"/>
      <c r="M29" s="374">
        <v>4653</v>
      </c>
      <c r="N29" s="374">
        <v>3925</v>
      </c>
      <c r="O29" s="374">
        <v>3525</v>
      </c>
      <c r="P29" s="374">
        <v>3420</v>
      </c>
      <c r="Q29" s="374">
        <v>3427</v>
      </c>
      <c r="R29" s="374">
        <v>3017</v>
      </c>
      <c r="S29" s="374">
        <v>2094</v>
      </c>
      <c r="T29" s="374">
        <v>2100</v>
      </c>
      <c r="U29" s="374">
        <v>1477</v>
      </c>
      <c r="V29" s="374">
        <v>1239</v>
      </c>
      <c r="W29" s="376">
        <v>344</v>
      </c>
    </row>
    <row r="30" spans="1:23" ht="24" customHeight="1" x14ac:dyDescent="0.15">
      <c r="A30" s="330" t="s">
        <v>262</v>
      </c>
      <c r="B30" s="367"/>
      <c r="C30" s="368" t="s">
        <v>13</v>
      </c>
      <c r="D30" s="383">
        <v>56403</v>
      </c>
      <c r="E30" s="384">
        <v>3503</v>
      </c>
      <c r="F30" s="384">
        <v>3362</v>
      </c>
      <c r="G30" s="384">
        <v>3437</v>
      </c>
      <c r="H30" s="384">
        <v>3280</v>
      </c>
      <c r="I30" s="384">
        <v>2923</v>
      </c>
      <c r="J30" s="384">
        <v>3774</v>
      </c>
      <c r="K30" s="384">
        <v>4139</v>
      </c>
      <c r="L30" s="384"/>
      <c r="M30" s="384">
        <v>4742</v>
      </c>
      <c r="N30" s="384">
        <v>4213</v>
      </c>
      <c r="O30" s="384">
        <v>3764</v>
      </c>
      <c r="P30" s="384">
        <v>3426</v>
      </c>
      <c r="Q30" s="384">
        <v>3687</v>
      </c>
      <c r="R30" s="384">
        <v>3007</v>
      </c>
      <c r="S30" s="384">
        <v>2271</v>
      </c>
      <c r="T30" s="384">
        <v>2336</v>
      </c>
      <c r="U30" s="384">
        <v>1804</v>
      </c>
      <c r="V30" s="384">
        <v>2525</v>
      </c>
      <c r="W30" s="385">
        <v>210</v>
      </c>
    </row>
    <row r="31" spans="1:23" ht="24" customHeight="1" x14ac:dyDescent="0.15">
      <c r="A31" s="323" t="s">
        <v>258</v>
      </c>
      <c r="B31" s="1017" t="s">
        <v>259</v>
      </c>
      <c r="C31" s="1018"/>
      <c r="D31" s="378">
        <v>100</v>
      </c>
      <c r="E31" s="369">
        <v>6.0429651936410096</v>
      </c>
      <c r="F31" s="369">
        <v>6.1331325723089796</v>
      </c>
      <c r="G31" s="369">
        <v>6.1287555150920898</v>
      </c>
      <c r="H31" s="369">
        <v>6.04384060508439</v>
      </c>
      <c r="I31" s="369">
        <v>5.1097765949996496</v>
      </c>
      <c r="J31" s="369">
        <v>5.6569087471111397</v>
      </c>
      <c r="K31" s="369">
        <v>6.4736676237831796</v>
      </c>
      <c r="L31" s="370"/>
      <c r="M31" s="369">
        <v>6.9603963863015625</v>
      </c>
      <c r="N31" s="369">
        <v>8.0765459766090064</v>
      </c>
      <c r="O31" s="369">
        <v>6.9989144898102111</v>
      </c>
      <c r="P31" s="369">
        <v>6.307339449541284</v>
      </c>
      <c r="Q31" s="369">
        <v>5.8004762238251972</v>
      </c>
      <c r="R31" s="369">
        <v>6.1497653897331741</v>
      </c>
      <c r="S31" s="369">
        <v>5.1325372925274877</v>
      </c>
      <c r="T31" s="369">
        <v>3.6741018278590936</v>
      </c>
      <c r="U31" s="369">
        <v>3.5909377407381466</v>
      </c>
      <c r="V31" s="369">
        <v>4.6519364101127527</v>
      </c>
      <c r="W31" s="379">
        <v>1.0680019609216331</v>
      </c>
    </row>
    <row r="32" spans="1:23" s="127" customFormat="1" ht="24" customHeight="1" x14ac:dyDescent="0.15">
      <c r="A32" s="323" t="s">
        <v>260</v>
      </c>
      <c r="B32" s="983" t="s">
        <v>261</v>
      </c>
      <c r="C32" s="1016"/>
      <c r="D32" s="373">
        <v>114232</v>
      </c>
      <c r="E32" s="374">
        <v>6903</v>
      </c>
      <c r="F32" s="374">
        <v>7006</v>
      </c>
      <c r="G32" s="374">
        <v>7001</v>
      </c>
      <c r="H32" s="374">
        <v>6904</v>
      </c>
      <c r="I32" s="374">
        <v>5837</v>
      </c>
      <c r="J32" s="374">
        <v>6462</v>
      </c>
      <c r="K32" s="374">
        <v>7395</v>
      </c>
      <c r="L32" s="375"/>
      <c r="M32" s="374">
        <v>7951</v>
      </c>
      <c r="N32" s="374">
        <v>9226</v>
      </c>
      <c r="O32" s="374">
        <v>7995</v>
      </c>
      <c r="P32" s="374">
        <v>7205</v>
      </c>
      <c r="Q32" s="374">
        <v>6626</v>
      </c>
      <c r="R32" s="374">
        <v>7025</v>
      </c>
      <c r="S32" s="374">
        <v>5863</v>
      </c>
      <c r="T32" s="374">
        <v>4197</v>
      </c>
      <c r="U32" s="374">
        <v>4102</v>
      </c>
      <c r="V32" s="374">
        <v>5314</v>
      </c>
      <c r="W32" s="376">
        <v>1220</v>
      </c>
    </row>
    <row r="33" spans="1:23" ht="24" customHeight="1" x14ac:dyDescent="0.15">
      <c r="A33" s="273">
        <v>27</v>
      </c>
      <c r="B33" s="377"/>
      <c r="C33" s="322" t="s">
        <v>12</v>
      </c>
      <c r="D33" s="373">
        <v>55471</v>
      </c>
      <c r="E33" s="374">
        <v>3447</v>
      </c>
      <c r="F33" s="374">
        <v>3572</v>
      </c>
      <c r="G33" s="374">
        <v>3623</v>
      </c>
      <c r="H33" s="374">
        <v>3504</v>
      </c>
      <c r="I33" s="374">
        <v>2909</v>
      </c>
      <c r="J33" s="374">
        <v>3200</v>
      </c>
      <c r="K33" s="374">
        <v>3568</v>
      </c>
      <c r="L33" s="374"/>
      <c r="M33" s="374">
        <v>3836</v>
      </c>
      <c r="N33" s="374">
        <v>4533</v>
      </c>
      <c r="O33" s="374">
        <v>3878</v>
      </c>
      <c r="P33" s="374">
        <v>3463</v>
      </c>
      <c r="Q33" s="374">
        <v>3288</v>
      </c>
      <c r="R33" s="374">
        <v>3374</v>
      </c>
      <c r="S33" s="374">
        <v>2883</v>
      </c>
      <c r="T33" s="374">
        <v>1973</v>
      </c>
      <c r="U33" s="374">
        <v>1881</v>
      </c>
      <c r="V33" s="374">
        <v>1912</v>
      </c>
      <c r="W33" s="376">
        <v>627</v>
      </c>
    </row>
    <row r="34" spans="1:23" ht="24" customHeight="1" x14ac:dyDescent="0.15">
      <c r="A34" s="323" t="s">
        <v>262</v>
      </c>
      <c r="B34" s="367"/>
      <c r="C34" s="368" t="s">
        <v>13</v>
      </c>
      <c r="D34" s="383">
        <v>58761</v>
      </c>
      <c r="E34" s="384">
        <v>3456</v>
      </c>
      <c r="F34" s="384">
        <v>3434</v>
      </c>
      <c r="G34" s="384">
        <v>3378</v>
      </c>
      <c r="H34" s="384">
        <v>3400</v>
      </c>
      <c r="I34" s="384">
        <v>2928</v>
      </c>
      <c r="J34" s="384">
        <v>3262</v>
      </c>
      <c r="K34" s="384">
        <v>3827</v>
      </c>
      <c r="L34" s="384"/>
      <c r="M34" s="384">
        <v>4115</v>
      </c>
      <c r="N34" s="384">
        <v>4693</v>
      </c>
      <c r="O34" s="384">
        <v>4117</v>
      </c>
      <c r="P34" s="384">
        <v>3742</v>
      </c>
      <c r="Q34" s="384">
        <v>3338</v>
      </c>
      <c r="R34" s="384">
        <v>3651</v>
      </c>
      <c r="S34" s="384">
        <v>2980</v>
      </c>
      <c r="T34" s="384">
        <v>2224</v>
      </c>
      <c r="U34" s="384">
        <v>2221</v>
      </c>
      <c r="V34" s="384">
        <v>3402</v>
      </c>
      <c r="W34" s="386">
        <v>593</v>
      </c>
    </row>
    <row r="35" spans="1:23" ht="24" customHeight="1" x14ac:dyDescent="0.15">
      <c r="A35" s="128" t="s">
        <v>421</v>
      </c>
      <c r="B35" s="1015" t="s">
        <v>259</v>
      </c>
      <c r="C35" s="1015"/>
      <c r="D35" s="378">
        <v>99.999999999999986</v>
      </c>
      <c r="E35" s="369">
        <v>5.3072867144956346</v>
      </c>
      <c r="F35" s="369">
        <v>5.7178667127668765</v>
      </c>
      <c r="G35" s="369">
        <v>6.0221281009594607</v>
      </c>
      <c r="H35" s="369">
        <v>5.737747428472642</v>
      </c>
      <c r="I35" s="369">
        <v>5.1715792203301927</v>
      </c>
      <c r="J35" s="369">
        <v>5.314201746045466</v>
      </c>
      <c r="K35" s="369">
        <v>5.9054369435560545</v>
      </c>
      <c r="L35" s="370"/>
      <c r="M35" s="369">
        <v>6.4102342466937507</v>
      </c>
      <c r="N35" s="369">
        <v>6.8121704555277036</v>
      </c>
      <c r="O35" s="369">
        <v>7.8079349987034323</v>
      </c>
      <c r="P35" s="369">
        <v>6.8026622871466849</v>
      </c>
      <c r="Q35" s="369">
        <v>6.0904140375140461</v>
      </c>
      <c r="R35" s="369">
        <v>5.5657360186705853</v>
      </c>
      <c r="S35" s="369">
        <v>5.7835595124902754</v>
      </c>
      <c r="T35" s="369">
        <v>4.7229665485348775</v>
      </c>
      <c r="U35" s="369">
        <v>3.390094217304866</v>
      </c>
      <c r="V35" s="369">
        <v>6.1396836373065948</v>
      </c>
      <c r="W35" s="379">
        <v>1.2982971734808539</v>
      </c>
    </row>
    <row r="36" spans="1:23" ht="24" customHeight="1" x14ac:dyDescent="0.15">
      <c r="A36" s="323" t="s">
        <v>422</v>
      </c>
      <c r="B36" s="983" t="s">
        <v>261</v>
      </c>
      <c r="C36" s="1016"/>
      <c r="D36" s="373">
        <v>115690</v>
      </c>
      <c r="E36" s="380">
        <v>6140</v>
      </c>
      <c r="F36" s="374">
        <v>6615</v>
      </c>
      <c r="G36" s="374">
        <v>6967</v>
      </c>
      <c r="H36" s="374">
        <v>6638</v>
      </c>
      <c r="I36" s="374">
        <v>5983</v>
      </c>
      <c r="J36" s="374">
        <v>6148</v>
      </c>
      <c r="K36" s="374">
        <v>6832</v>
      </c>
      <c r="L36" s="375"/>
      <c r="M36" s="374">
        <v>7416</v>
      </c>
      <c r="N36" s="374">
        <v>7881</v>
      </c>
      <c r="O36" s="374">
        <v>9033</v>
      </c>
      <c r="P36" s="374">
        <v>7870</v>
      </c>
      <c r="Q36" s="374">
        <v>7046</v>
      </c>
      <c r="R36" s="374">
        <v>6439</v>
      </c>
      <c r="S36" s="374">
        <v>6691</v>
      </c>
      <c r="T36" s="374">
        <v>5464</v>
      </c>
      <c r="U36" s="374">
        <v>3922</v>
      </c>
      <c r="V36" s="374">
        <v>7103</v>
      </c>
      <c r="W36" s="376">
        <v>1502</v>
      </c>
    </row>
    <row r="37" spans="1:23" ht="24" customHeight="1" x14ac:dyDescent="0.15">
      <c r="A37" s="12">
        <v>2</v>
      </c>
      <c r="B37" s="377"/>
      <c r="C37" s="322" t="s">
        <v>12</v>
      </c>
      <c r="D37" s="373">
        <v>55977</v>
      </c>
      <c r="E37" s="374">
        <v>3162</v>
      </c>
      <c r="F37" s="374">
        <v>3313</v>
      </c>
      <c r="G37" s="374">
        <v>3560</v>
      </c>
      <c r="H37" s="374">
        <v>3415</v>
      </c>
      <c r="I37" s="374">
        <v>3033</v>
      </c>
      <c r="J37" s="374">
        <v>3093</v>
      </c>
      <c r="K37" s="374">
        <v>3336</v>
      </c>
      <c r="L37" s="374"/>
      <c r="M37" s="374">
        <v>3577</v>
      </c>
      <c r="N37" s="374">
        <v>3847</v>
      </c>
      <c r="O37" s="374">
        <v>4436</v>
      </c>
      <c r="P37" s="374">
        <v>3818</v>
      </c>
      <c r="Q37" s="374">
        <v>3373</v>
      </c>
      <c r="R37" s="374">
        <v>3177</v>
      </c>
      <c r="S37" s="374">
        <v>3148</v>
      </c>
      <c r="T37" s="374">
        <v>2653</v>
      </c>
      <c r="U37" s="374">
        <v>1751</v>
      </c>
      <c r="V37" s="374">
        <v>2657</v>
      </c>
      <c r="W37" s="376">
        <v>628</v>
      </c>
    </row>
    <row r="38" spans="1:23" ht="24" customHeight="1" thickBot="1" x14ac:dyDescent="0.2">
      <c r="A38" s="38" t="s">
        <v>262</v>
      </c>
      <c r="B38" s="381"/>
      <c r="C38" s="382" t="s">
        <v>13</v>
      </c>
      <c r="D38" s="265">
        <v>59713</v>
      </c>
      <c r="E38" s="129">
        <v>2978</v>
      </c>
      <c r="F38" s="129">
        <v>3302</v>
      </c>
      <c r="G38" s="129">
        <v>3407</v>
      </c>
      <c r="H38" s="129">
        <v>3223</v>
      </c>
      <c r="I38" s="129">
        <v>2950</v>
      </c>
      <c r="J38" s="129">
        <v>3055</v>
      </c>
      <c r="K38" s="129">
        <v>3496</v>
      </c>
      <c r="L38" s="129"/>
      <c r="M38" s="129">
        <v>3839</v>
      </c>
      <c r="N38" s="129">
        <v>4034</v>
      </c>
      <c r="O38" s="129">
        <v>4597</v>
      </c>
      <c r="P38" s="129">
        <v>4052</v>
      </c>
      <c r="Q38" s="129">
        <v>3673</v>
      </c>
      <c r="R38" s="129">
        <v>3262</v>
      </c>
      <c r="S38" s="129">
        <v>3543</v>
      </c>
      <c r="T38" s="129">
        <v>2811</v>
      </c>
      <c r="U38" s="129">
        <v>2171</v>
      </c>
      <c r="V38" s="129">
        <v>4446</v>
      </c>
      <c r="W38" s="119">
        <v>874</v>
      </c>
    </row>
    <row r="39" spans="1:23" ht="16.5" customHeight="1" x14ac:dyDescent="0.15">
      <c r="V39" s="130"/>
      <c r="W39" s="26" t="s">
        <v>415</v>
      </c>
    </row>
  </sheetData>
  <sheetProtection sheet="1"/>
  <mergeCells count="52">
    <mergeCell ref="V8:W8"/>
    <mergeCell ref="V7:W7"/>
    <mergeCell ref="M7:O7"/>
    <mergeCell ref="T8:U8"/>
    <mergeCell ref="M3:W3"/>
    <mergeCell ref="P7:Q7"/>
    <mergeCell ref="R7:S7"/>
    <mergeCell ref="R8:S8"/>
    <mergeCell ref="P8:Q8"/>
    <mergeCell ref="M8:O8"/>
    <mergeCell ref="T6:U6"/>
    <mergeCell ref="V6:W6"/>
    <mergeCell ref="M6:O6"/>
    <mergeCell ref="P6:Q6"/>
    <mergeCell ref="R6:S6"/>
    <mergeCell ref="V10:W10"/>
    <mergeCell ref="T10:U10"/>
    <mergeCell ref="M9:O9"/>
    <mergeCell ref="R10:S10"/>
    <mergeCell ref="T9:U9"/>
    <mergeCell ref="P9:Q9"/>
    <mergeCell ref="R9:S9"/>
    <mergeCell ref="V9:W9"/>
    <mergeCell ref="P10:Q10"/>
    <mergeCell ref="T18:U18"/>
    <mergeCell ref="B23:C23"/>
    <mergeCell ref="A12:C12"/>
    <mergeCell ref="A6:C8"/>
    <mergeCell ref="A9:C9"/>
    <mergeCell ref="H7:I7"/>
    <mergeCell ref="H6:I6"/>
    <mergeCell ref="O12:P12"/>
    <mergeCell ref="T7:U7"/>
    <mergeCell ref="F7:G7"/>
    <mergeCell ref="F6:G6"/>
    <mergeCell ref="D7:E7"/>
    <mergeCell ref="D6:E6"/>
    <mergeCell ref="J6:K7"/>
    <mergeCell ref="D21:D22"/>
    <mergeCell ref="A3:K4"/>
    <mergeCell ref="B27:C27"/>
    <mergeCell ref="O14:P14"/>
    <mergeCell ref="B24:C24"/>
    <mergeCell ref="A11:C11"/>
    <mergeCell ref="M10:O10"/>
    <mergeCell ref="A10:C10"/>
    <mergeCell ref="A21:C22"/>
    <mergeCell ref="B35:C35"/>
    <mergeCell ref="B36:C36"/>
    <mergeCell ref="B28:C28"/>
    <mergeCell ref="B32:C32"/>
    <mergeCell ref="B31:C31"/>
  </mergeCells>
  <phoneticPr fontId="12"/>
  <conditionalFormatting sqref="M7:W10 D23:W25 D9:K12 D27:W38 D26 D26:W26">
    <cfRule type="expression" dxfId="4"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0" orientation="portrait" r:id="rId1"/>
  <headerFooter differentOddEven="1" scaleWithDoc="0" alignWithMargins="0">
    <oddHeader>&amp;R&amp;"ＭＳ 明朝,標準"&amp;10Ⅱ　人　口</oddHeader>
    <oddFooter>&amp;C&amp;"ＭＳ 明朝,標準"&amp;A</oddFooter>
    <evenHeader>&amp;L&amp;"ＭＳ 明朝,標準"&amp;10Ⅱ　人　口</evenHeader>
    <evenFooter>&amp;C&amp;"ＭＳ 明朝,標準"&amp;A</evenFooter>
  </headerFooter>
  <colBreaks count="1" manualBreakCount="1">
    <brk id="1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W39"/>
  <sheetViews>
    <sheetView view="pageBreakPreview" topLeftCell="J34" zoomScaleNormal="90" zoomScaleSheetLayoutView="100" workbookViewId="0">
      <selection activeCell="X2" sqref="X2"/>
    </sheetView>
  </sheetViews>
  <sheetFormatPr defaultRowHeight="16.5" customHeight="1" x14ac:dyDescent="0.15"/>
  <cols>
    <col min="1" max="1" width="3.125" customWidth="1"/>
    <col min="2" max="2" width="1.625" customWidth="1"/>
    <col min="3" max="3" width="15.25" customWidth="1"/>
    <col min="4" max="4" width="8.375" customWidth="1"/>
    <col min="5" max="5" width="10" customWidth="1"/>
    <col min="6" max="11" width="8.375" customWidth="1"/>
    <col min="12" max="12" width="3.125" customWidth="1"/>
    <col min="13" max="23" width="8" customWidth="1"/>
  </cols>
  <sheetData>
    <row r="1" spans="1:23" ht="15" customHeight="1" x14ac:dyDescent="0.15">
      <c r="A1" s="95" t="s">
        <v>430</v>
      </c>
      <c r="B1" s="95"/>
      <c r="C1" s="95"/>
      <c r="M1" s="278"/>
      <c r="N1" s="278"/>
      <c r="O1" s="278"/>
      <c r="P1" s="278"/>
      <c r="Q1" s="278"/>
      <c r="R1" s="278"/>
      <c r="S1" s="278"/>
      <c r="T1" s="278"/>
      <c r="U1" s="278"/>
      <c r="V1" s="278"/>
      <c r="W1" s="278"/>
    </row>
    <row r="2" spans="1:23" ht="5.0999999999999996" customHeight="1" x14ac:dyDescent="0.15">
      <c r="A2" s="120"/>
      <c r="B2" s="95"/>
      <c r="C2" s="95"/>
      <c r="M2" s="278"/>
      <c r="N2" s="278"/>
      <c r="O2" s="278"/>
      <c r="P2" s="278"/>
      <c r="Q2" s="278"/>
      <c r="R2" s="278"/>
      <c r="S2" s="278"/>
      <c r="T2" s="278"/>
      <c r="U2" s="278"/>
      <c r="V2" s="278"/>
      <c r="W2" s="278"/>
    </row>
    <row r="3" spans="1:23" s="7" customFormat="1" ht="60" customHeight="1" x14ac:dyDescent="0.15">
      <c r="A3" s="953" t="s">
        <v>506</v>
      </c>
      <c r="B3" s="953"/>
      <c r="C3" s="953"/>
      <c r="D3" s="953"/>
      <c r="E3" s="953"/>
      <c r="F3" s="953"/>
      <c r="G3" s="953"/>
      <c r="H3" s="953"/>
      <c r="I3" s="953"/>
      <c r="J3" s="953"/>
      <c r="K3" s="953"/>
      <c r="L3" s="8"/>
      <c r="M3" s="953" t="s">
        <v>507</v>
      </c>
      <c r="N3" s="953"/>
      <c r="O3" s="953"/>
      <c r="P3" s="953"/>
      <c r="Q3" s="953"/>
      <c r="R3" s="953"/>
      <c r="S3" s="953"/>
      <c r="T3" s="953"/>
      <c r="U3" s="953"/>
      <c r="V3" s="953"/>
      <c r="W3" s="953"/>
    </row>
    <row r="4" spans="1:23" ht="21" customHeight="1" x14ac:dyDescent="0.15">
      <c r="A4" s="953"/>
      <c r="B4" s="953"/>
      <c r="C4" s="953"/>
      <c r="D4" s="953"/>
      <c r="E4" s="953"/>
      <c r="F4" s="953"/>
      <c r="G4" s="953"/>
      <c r="H4" s="953"/>
      <c r="I4" s="953"/>
      <c r="J4" s="953"/>
      <c r="K4" s="953"/>
      <c r="M4" s="95" t="s">
        <v>18</v>
      </c>
    </row>
    <row r="5" spans="1:23" ht="15" customHeight="1" thickBot="1" x14ac:dyDescent="0.2">
      <c r="A5" s="95" t="s">
        <v>511</v>
      </c>
      <c r="K5" s="1" t="s">
        <v>16</v>
      </c>
      <c r="M5" s="95" t="s">
        <v>508</v>
      </c>
      <c r="W5" s="1"/>
    </row>
    <row r="6" spans="1:23" ht="20.100000000000001" customHeight="1" x14ac:dyDescent="0.15">
      <c r="A6" s="987" t="s">
        <v>227</v>
      </c>
      <c r="B6" s="988"/>
      <c r="C6" s="989"/>
      <c r="D6" s="1040" t="s">
        <v>288</v>
      </c>
      <c r="E6" s="1045"/>
      <c r="F6" s="1040" t="s">
        <v>446</v>
      </c>
      <c r="G6" s="1045"/>
      <c r="H6" s="1040" t="s">
        <v>289</v>
      </c>
      <c r="I6" s="1041"/>
      <c r="J6" s="1046" t="s">
        <v>445</v>
      </c>
      <c r="K6" s="1047"/>
      <c r="L6" s="1"/>
      <c r="M6" s="954" t="s">
        <v>228</v>
      </c>
      <c r="N6" s="956"/>
      <c r="O6" s="956"/>
      <c r="P6" s="956" t="s">
        <v>229</v>
      </c>
      <c r="Q6" s="956"/>
      <c r="R6" s="956" t="s">
        <v>230</v>
      </c>
      <c r="S6" s="956"/>
      <c r="T6" s="956" t="s">
        <v>231</v>
      </c>
      <c r="U6" s="956"/>
      <c r="V6" s="956" t="s">
        <v>232</v>
      </c>
      <c r="W6" s="1065"/>
    </row>
    <row r="7" spans="1:23" ht="20.100000000000001" customHeight="1" x14ac:dyDescent="0.15">
      <c r="A7" s="990"/>
      <c r="B7" s="968"/>
      <c r="C7" s="1035"/>
      <c r="D7" s="1013" t="s">
        <v>502</v>
      </c>
      <c r="E7" s="1044"/>
      <c r="F7" s="1013" t="s">
        <v>17</v>
      </c>
      <c r="G7" s="1044"/>
      <c r="H7" s="1013" t="s">
        <v>233</v>
      </c>
      <c r="I7" s="1039"/>
      <c r="J7" s="967"/>
      <c r="K7" s="1048"/>
      <c r="L7" s="121"/>
      <c r="M7" s="1059" t="s">
        <v>448</v>
      </c>
      <c r="N7" s="975"/>
      <c r="O7" s="1060"/>
      <c r="P7" s="1061">
        <v>30.2</v>
      </c>
      <c r="Q7" s="1043"/>
      <c r="R7" s="1043">
        <v>18.5</v>
      </c>
      <c r="S7" s="1043"/>
      <c r="T7" s="1043">
        <v>48.6</v>
      </c>
      <c r="U7" s="1043"/>
      <c r="V7" s="1043">
        <v>61.2</v>
      </c>
      <c r="W7" s="1058"/>
    </row>
    <row r="8" spans="1:23" ht="20.100000000000001" customHeight="1" x14ac:dyDescent="0.15">
      <c r="A8" s="1026"/>
      <c r="B8" s="1027"/>
      <c r="C8" s="1028"/>
      <c r="D8" s="321"/>
      <c r="E8" s="353" t="s">
        <v>234</v>
      </c>
      <c r="F8" s="321"/>
      <c r="G8" s="353" t="s">
        <v>234</v>
      </c>
      <c r="H8" s="321"/>
      <c r="I8" s="347" t="s">
        <v>234</v>
      </c>
      <c r="J8" s="321"/>
      <c r="K8" s="365" t="s">
        <v>234</v>
      </c>
      <c r="L8" s="122"/>
      <c r="M8" s="990">
        <v>22</v>
      </c>
      <c r="N8" s="1063"/>
      <c r="O8" s="1064"/>
      <c r="P8" s="1062">
        <v>29.3</v>
      </c>
      <c r="Q8" s="1053"/>
      <c r="R8" s="1053">
        <v>21.8</v>
      </c>
      <c r="S8" s="1053"/>
      <c r="T8" s="1053">
        <v>51.1</v>
      </c>
      <c r="U8" s="1053"/>
      <c r="V8" s="1053">
        <v>74.5</v>
      </c>
      <c r="W8" s="1056"/>
    </row>
    <row r="9" spans="1:23" ht="20.100000000000001" customHeight="1" x14ac:dyDescent="0.15">
      <c r="A9" s="1036" t="s">
        <v>447</v>
      </c>
      <c r="B9" s="1037"/>
      <c r="C9" s="1038"/>
      <c r="D9" s="266">
        <v>21528</v>
      </c>
      <c r="E9" s="35">
        <v>11208</v>
      </c>
      <c r="F9" s="266">
        <v>71343</v>
      </c>
      <c r="G9" s="35">
        <v>35226</v>
      </c>
      <c r="H9" s="266">
        <v>13169</v>
      </c>
      <c r="I9" s="270">
        <v>5689</v>
      </c>
      <c r="J9" s="271">
        <v>9</v>
      </c>
      <c r="K9" s="274">
        <v>5</v>
      </c>
      <c r="L9" s="324"/>
      <c r="M9" s="907">
        <v>27</v>
      </c>
      <c r="N9" s="883"/>
      <c r="O9" s="1052"/>
      <c r="P9" s="1054">
        <v>28.8</v>
      </c>
      <c r="Q9" s="1054"/>
      <c r="R9" s="1053">
        <v>26.8</v>
      </c>
      <c r="S9" s="1053"/>
      <c r="T9" s="1053">
        <v>55.6</v>
      </c>
      <c r="U9" s="1053"/>
      <c r="V9" s="1055">
        <v>93.1</v>
      </c>
      <c r="W9" s="1056"/>
    </row>
    <row r="10" spans="1:23" ht="20.100000000000001" customHeight="1" thickBot="1" x14ac:dyDescent="0.2">
      <c r="A10" s="1020">
        <v>22</v>
      </c>
      <c r="B10" s="1021"/>
      <c r="C10" s="1022"/>
      <c r="D10" s="267">
        <v>21264</v>
      </c>
      <c r="E10" s="35">
        <v>10962</v>
      </c>
      <c r="F10" s="267">
        <v>72687</v>
      </c>
      <c r="G10" s="35">
        <v>35732</v>
      </c>
      <c r="H10" s="267">
        <v>15846</v>
      </c>
      <c r="I10" s="270">
        <v>6910</v>
      </c>
      <c r="J10" s="271">
        <v>554</v>
      </c>
      <c r="K10" s="274">
        <v>344</v>
      </c>
      <c r="L10" s="123"/>
      <c r="M10" s="1023" t="s">
        <v>449</v>
      </c>
      <c r="N10" s="1024"/>
      <c r="O10" s="1025"/>
      <c r="P10" s="1057">
        <v>27.666021378671829</v>
      </c>
      <c r="Q10" s="1057"/>
      <c r="R10" s="1051">
        <v>32.516903739864773</v>
      </c>
      <c r="S10" s="1051"/>
      <c r="T10" s="1051">
        <v>60.182925118536602</v>
      </c>
      <c r="U10" s="1051"/>
      <c r="V10" s="1049">
        <v>117.53371868978806</v>
      </c>
      <c r="W10" s="1050"/>
    </row>
    <row r="11" spans="1:23" ht="20.100000000000001" customHeight="1" x14ac:dyDescent="0.15">
      <c r="A11" s="1020">
        <v>27</v>
      </c>
      <c r="B11" s="1021"/>
      <c r="C11" s="1022"/>
      <c r="D11" s="267">
        <v>20910</v>
      </c>
      <c r="E11" s="35">
        <v>10642</v>
      </c>
      <c r="F11" s="267">
        <v>72626</v>
      </c>
      <c r="G11" s="35">
        <v>35553</v>
      </c>
      <c r="H11" s="267">
        <v>19476</v>
      </c>
      <c r="I11" s="270">
        <v>8649</v>
      </c>
      <c r="J11" s="271">
        <v>1220</v>
      </c>
      <c r="K11" s="274">
        <v>627</v>
      </c>
      <c r="L11" s="123"/>
      <c r="W11" s="1" t="s">
        <v>415</v>
      </c>
    </row>
    <row r="12" spans="1:23" ht="20.100000000000001" customHeight="1" thickBot="1" x14ac:dyDescent="0.2">
      <c r="A12" s="1032" t="s">
        <v>414</v>
      </c>
      <c r="B12" s="1033"/>
      <c r="C12" s="1034"/>
      <c r="D12" s="268">
        <v>19722</v>
      </c>
      <c r="E12" s="124">
        <v>10035</v>
      </c>
      <c r="F12" s="268">
        <v>71286</v>
      </c>
      <c r="G12" s="124">
        <v>35105</v>
      </c>
      <c r="H12" s="268">
        <v>23180</v>
      </c>
      <c r="I12" s="329">
        <v>10209</v>
      </c>
      <c r="J12" s="272">
        <v>1502</v>
      </c>
      <c r="K12" s="275">
        <v>628</v>
      </c>
      <c r="L12" s="123"/>
      <c r="M12" s="9"/>
      <c r="O12" s="1068" t="s">
        <v>503</v>
      </c>
      <c r="P12" s="1068"/>
      <c r="U12" s="326" t="s">
        <v>235</v>
      </c>
    </row>
    <row r="13" spans="1:23" ht="20.100000000000001" customHeight="1" x14ac:dyDescent="0.15">
      <c r="K13" s="280" t="s">
        <v>415</v>
      </c>
      <c r="L13" s="123"/>
      <c r="M13" s="95" t="s">
        <v>236</v>
      </c>
      <c r="N13" s="95"/>
      <c r="P13" s="95" t="s">
        <v>237</v>
      </c>
      <c r="Q13" s="95" t="s">
        <v>238</v>
      </c>
      <c r="S13" s="95" t="s">
        <v>239</v>
      </c>
      <c r="V13" s="95" t="s">
        <v>240</v>
      </c>
    </row>
    <row r="14" spans="1:23" ht="20.100000000000001" customHeight="1" x14ac:dyDescent="0.15">
      <c r="G14" s="125"/>
      <c r="H14" s="126"/>
      <c r="L14" s="123"/>
      <c r="M14" s="4"/>
      <c r="O14" s="1066" t="s">
        <v>241</v>
      </c>
      <c r="P14" s="1066"/>
      <c r="U14" s="327" t="s">
        <v>241</v>
      </c>
    </row>
    <row r="15" spans="1:23" ht="20.100000000000001" customHeight="1" x14ac:dyDescent="0.15">
      <c r="L15" s="123"/>
    </row>
    <row r="16" spans="1:23" ht="20.100000000000001" customHeight="1" x14ac:dyDescent="0.15">
      <c r="A16" s="95"/>
      <c r="K16" s="1"/>
      <c r="L16" s="123"/>
      <c r="M16" s="95" t="s">
        <v>242</v>
      </c>
      <c r="O16" s="9" t="s">
        <v>504</v>
      </c>
      <c r="P16" s="6"/>
      <c r="T16" s="1029" t="s">
        <v>243</v>
      </c>
      <c r="U16" s="1029"/>
    </row>
    <row r="17" spans="1:23" ht="20.100000000000001" customHeight="1" x14ac:dyDescent="0.15">
      <c r="G17" s="125"/>
      <c r="H17" s="126"/>
      <c r="L17" s="1"/>
      <c r="M17" s="95" t="s">
        <v>244</v>
      </c>
      <c r="N17" s="95"/>
      <c r="R17" s="95"/>
      <c r="S17" s="95" t="s">
        <v>245</v>
      </c>
      <c r="T17" s="95"/>
      <c r="V17" s="95" t="s">
        <v>246</v>
      </c>
    </row>
    <row r="18" spans="1:23" ht="20.100000000000001" customHeight="1" x14ac:dyDescent="0.15">
      <c r="A18" s="95"/>
      <c r="M18" s="4"/>
      <c r="P18" s="327" t="s">
        <v>241</v>
      </c>
      <c r="T18" s="1067" t="s">
        <v>503</v>
      </c>
      <c r="U18" s="1067"/>
    </row>
    <row r="19" spans="1:23" ht="12" customHeight="1" x14ac:dyDescent="0.15">
      <c r="A19" s="95"/>
      <c r="M19" s="4"/>
      <c r="P19" s="327"/>
      <c r="T19" s="325"/>
      <c r="U19" s="325"/>
    </row>
    <row r="20" spans="1:23" ht="15" customHeight="1" thickBot="1" x14ac:dyDescent="0.2">
      <c r="A20" s="95" t="s">
        <v>510</v>
      </c>
      <c r="W20" s="1" t="s">
        <v>140</v>
      </c>
    </row>
    <row r="21" spans="1:23" ht="7.5" customHeight="1" x14ac:dyDescent="0.15">
      <c r="A21" s="987" t="s">
        <v>571</v>
      </c>
      <c r="B21" s="988"/>
      <c r="C21" s="989"/>
      <c r="D21" s="1012" t="s">
        <v>247</v>
      </c>
      <c r="E21" s="342"/>
      <c r="F21" s="342"/>
      <c r="G21" s="342"/>
      <c r="H21" s="342"/>
      <c r="I21" s="342"/>
      <c r="J21" s="342"/>
      <c r="K21" s="342"/>
      <c r="L21" s="342"/>
      <c r="M21" s="342"/>
      <c r="N21" s="342"/>
      <c r="O21" s="342"/>
      <c r="P21" s="342"/>
      <c r="Q21" s="342"/>
      <c r="R21" s="342"/>
      <c r="S21" s="342"/>
      <c r="T21" s="342"/>
      <c r="U21" s="342"/>
      <c r="V21" s="342"/>
      <c r="W21" s="343"/>
    </row>
    <row r="22" spans="1:23" ht="30" customHeight="1" x14ac:dyDescent="0.15">
      <c r="A22" s="1026"/>
      <c r="B22" s="1027"/>
      <c r="C22" s="1028"/>
      <c r="D22" s="1009"/>
      <c r="E22" s="353" t="s">
        <v>505</v>
      </c>
      <c r="F22" s="353" t="s">
        <v>248</v>
      </c>
      <c r="G22" s="353" t="s">
        <v>249</v>
      </c>
      <c r="H22" s="353" t="s">
        <v>250</v>
      </c>
      <c r="I22" s="353" t="s">
        <v>212</v>
      </c>
      <c r="J22" s="353" t="s">
        <v>213</v>
      </c>
      <c r="K22" s="353" t="s">
        <v>214</v>
      </c>
      <c r="L22" s="353"/>
      <c r="M22" s="353" t="s">
        <v>251</v>
      </c>
      <c r="N22" s="353" t="s">
        <v>252</v>
      </c>
      <c r="O22" s="353" t="s">
        <v>253</v>
      </c>
      <c r="P22" s="353" t="s">
        <v>254</v>
      </c>
      <c r="Q22" s="353" t="s">
        <v>255</v>
      </c>
      <c r="R22" s="353" t="s">
        <v>220</v>
      </c>
      <c r="S22" s="353" t="s">
        <v>221</v>
      </c>
      <c r="T22" s="353" t="s">
        <v>222</v>
      </c>
      <c r="U22" s="353" t="s">
        <v>223</v>
      </c>
      <c r="V22" s="353" t="s">
        <v>256</v>
      </c>
      <c r="W22" s="366" t="s">
        <v>257</v>
      </c>
    </row>
    <row r="23" spans="1:23" ht="24" customHeight="1" x14ac:dyDescent="0.15">
      <c r="A23" s="323" t="s">
        <v>258</v>
      </c>
      <c r="B23" s="1030" t="s">
        <v>259</v>
      </c>
      <c r="C23" s="1031"/>
      <c r="D23" s="264">
        <v>100</v>
      </c>
      <c r="E23" s="369">
        <v>6.9090703354109904</v>
      </c>
      <c r="F23" s="369">
        <v>6.8770096842025898</v>
      </c>
      <c r="G23" s="369">
        <v>6.5139699572838996</v>
      </c>
      <c r="H23" s="369">
        <v>6.41213024168073</v>
      </c>
      <c r="I23" s="369">
        <v>6.0868089279484003</v>
      </c>
      <c r="J23" s="369">
        <v>7.2598515780441097</v>
      </c>
      <c r="K23" s="369">
        <v>8.9562372111005306</v>
      </c>
      <c r="L23" s="370"/>
      <c r="M23" s="371">
        <v>7.9189808484757043</v>
      </c>
      <c r="N23" s="371">
        <v>7.0976624013427765</v>
      </c>
      <c r="O23" s="371">
        <v>6.5601750134371848</v>
      </c>
      <c r="P23" s="371">
        <v>6.9062414544220125</v>
      </c>
      <c r="Q23" s="371">
        <v>5.7869475431168613</v>
      </c>
      <c r="R23" s="371">
        <v>4.2885835792888187</v>
      </c>
      <c r="S23" s="371">
        <v>4.3762788899471001</v>
      </c>
      <c r="T23" s="371">
        <v>3.3776839008382917</v>
      </c>
      <c r="U23" s="371">
        <v>2.1131740987656649</v>
      </c>
      <c r="V23" s="371">
        <v>2.5507076917274092</v>
      </c>
      <c r="W23" s="372">
        <v>8.4866429669303804E-3</v>
      </c>
    </row>
    <row r="24" spans="1:23" s="127" customFormat="1" ht="24" customHeight="1" x14ac:dyDescent="0.15">
      <c r="A24" s="323" t="s">
        <v>260</v>
      </c>
      <c r="B24" s="983" t="s">
        <v>261</v>
      </c>
      <c r="C24" s="1016"/>
      <c r="D24" s="373">
        <v>106049</v>
      </c>
      <c r="E24" s="374">
        <v>7327</v>
      </c>
      <c r="F24" s="374">
        <v>7293</v>
      </c>
      <c r="G24" s="374">
        <v>6908</v>
      </c>
      <c r="H24" s="374">
        <v>6800</v>
      </c>
      <c r="I24" s="374">
        <v>6455</v>
      </c>
      <c r="J24" s="374">
        <v>7699</v>
      </c>
      <c r="K24" s="374">
        <v>9498</v>
      </c>
      <c r="L24" s="375"/>
      <c r="M24" s="374">
        <v>8398</v>
      </c>
      <c r="N24" s="374">
        <v>7527</v>
      </c>
      <c r="O24" s="374">
        <v>6957</v>
      </c>
      <c r="P24" s="374">
        <v>7324</v>
      </c>
      <c r="Q24" s="374">
        <v>6137</v>
      </c>
      <c r="R24" s="374">
        <v>4548</v>
      </c>
      <c r="S24" s="374">
        <v>4641</v>
      </c>
      <c r="T24" s="374">
        <v>3582</v>
      </c>
      <c r="U24" s="374">
        <v>2241</v>
      </c>
      <c r="V24" s="374">
        <v>2705</v>
      </c>
      <c r="W24" s="376">
        <v>9</v>
      </c>
    </row>
    <row r="25" spans="1:23" ht="24" customHeight="1" x14ac:dyDescent="0.15">
      <c r="A25" s="323">
        <v>17</v>
      </c>
      <c r="B25" s="377"/>
      <c r="C25" s="322" t="s">
        <v>12</v>
      </c>
      <c r="D25" s="373">
        <v>52128</v>
      </c>
      <c r="E25" s="374">
        <v>3811</v>
      </c>
      <c r="F25" s="374">
        <v>3814</v>
      </c>
      <c r="G25" s="374">
        <v>3583</v>
      </c>
      <c r="H25" s="374">
        <v>3479</v>
      </c>
      <c r="I25" s="374">
        <v>3196</v>
      </c>
      <c r="J25" s="374">
        <v>3739</v>
      </c>
      <c r="K25" s="374">
        <v>4660</v>
      </c>
      <c r="L25" s="374"/>
      <c r="M25" s="374">
        <v>4053</v>
      </c>
      <c r="N25" s="374">
        <v>3688</v>
      </c>
      <c r="O25" s="374">
        <v>3527</v>
      </c>
      <c r="P25" s="374">
        <v>3596</v>
      </c>
      <c r="Q25" s="374">
        <v>3086</v>
      </c>
      <c r="R25" s="374">
        <v>2202</v>
      </c>
      <c r="S25" s="374">
        <v>2241</v>
      </c>
      <c r="T25" s="374">
        <v>1692</v>
      </c>
      <c r="U25" s="374">
        <v>951</v>
      </c>
      <c r="V25" s="374">
        <v>805</v>
      </c>
      <c r="W25" s="376">
        <v>5</v>
      </c>
    </row>
    <row r="26" spans="1:23" ht="24" customHeight="1" x14ac:dyDescent="0.15">
      <c r="A26" s="330" t="s">
        <v>262</v>
      </c>
      <c r="B26" s="367"/>
      <c r="C26" s="368" t="s">
        <v>13</v>
      </c>
      <c r="D26" s="383">
        <v>53921</v>
      </c>
      <c r="E26" s="384">
        <v>3516</v>
      </c>
      <c r="F26" s="384">
        <v>3479</v>
      </c>
      <c r="G26" s="384">
        <v>3325</v>
      </c>
      <c r="H26" s="384">
        <v>3321</v>
      </c>
      <c r="I26" s="384">
        <v>3259</v>
      </c>
      <c r="J26" s="384">
        <v>3960</v>
      </c>
      <c r="K26" s="384">
        <v>4838</v>
      </c>
      <c r="L26" s="384"/>
      <c r="M26" s="384">
        <v>4345</v>
      </c>
      <c r="N26" s="384">
        <v>3839</v>
      </c>
      <c r="O26" s="384">
        <v>3430</v>
      </c>
      <c r="P26" s="384">
        <v>3728</v>
      </c>
      <c r="Q26" s="384">
        <v>3051</v>
      </c>
      <c r="R26" s="384">
        <v>2346</v>
      </c>
      <c r="S26" s="384">
        <v>2400</v>
      </c>
      <c r="T26" s="384">
        <v>1890</v>
      </c>
      <c r="U26" s="384">
        <v>1290</v>
      </c>
      <c r="V26" s="384">
        <v>1900</v>
      </c>
      <c r="W26" s="385">
        <v>4</v>
      </c>
    </row>
    <row r="27" spans="1:23" ht="24" customHeight="1" x14ac:dyDescent="0.15">
      <c r="A27" s="323" t="s">
        <v>258</v>
      </c>
      <c r="B27" s="1017" t="s">
        <v>259</v>
      </c>
      <c r="C27" s="1018"/>
      <c r="D27" s="378">
        <v>100</v>
      </c>
      <c r="E27" s="369">
        <v>6.50741724134806</v>
      </c>
      <c r="F27" s="369">
        <v>6.3424889670234101</v>
      </c>
      <c r="G27" s="369">
        <v>6.4195159083288802</v>
      </c>
      <c r="H27" s="369">
        <v>6.0579423838478998</v>
      </c>
      <c r="I27" s="369">
        <v>5.3375139328143799</v>
      </c>
      <c r="J27" s="369">
        <v>6.5916937771293398</v>
      </c>
      <c r="K27" s="369">
        <v>7.27859285371225</v>
      </c>
      <c r="L27" s="370"/>
      <c r="M27" s="369">
        <v>8.5137425125282054</v>
      </c>
      <c r="N27" s="369">
        <v>7.3746499805167147</v>
      </c>
      <c r="O27" s="369">
        <v>6.6052867667714841</v>
      </c>
      <c r="P27" s="369">
        <v>6.2038404726735603</v>
      </c>
      <c r="Q27" s="369">
        <v>6.4467018876131617</v>
      </c>
      <c r="R27" s="369">
        <v>5.4589446402841846</v>
      </c>
      <c r="S27" s="369">
        <v>3.9555599858632906</v>
      </c>
      <c r="T27" s="369">
        <v>4.019900136836096</v>
      </c>
      <c r="U27" s="369">
        <v>2.9732399343911702</v>
      </c>
      <c r="V27" s="369">
        <v>3.4109342008681391</v>
      </c>
      <c r="W27" s="379">
        <v>0.50203441744977384</v>
      </c>
    </row>
    <row r="28" spans="1:23" s="127" customFormat="1" ht="24" customHeight="1" x14ac:dyDescent="0.15">
      <c r="A28" s="323" t="s">
        <v>260</v>
      </c>
      <c r="B28" s="983" t="s">
        <v>261</v>
      </c>
      <c r="C28" s="1016"/>
      <c r="D28" s="373">
        <v>110351</v>
      </c>
      <c r="E28" s="374">
        <v>7181</v>
      </c>
      <c r="F28" s="374">
        <v>6999</v>
      </c>
      <c r="G28" s="374">
        <v>7084</v>
      </c>
      <c r="H28" s="374">
        <v>6685</v>
      </c>
      <c r="I28" s="374">
        <v>5890</v>
      </c>
      <c r="J28" s="374">
        <v>7274</v>
      </c>
      <c r="K28" s="374">
        <v>8032</v>
      </c>
      <c r="L28" s="375"/>
      <c r="M28" s="374">
        <v>9395</v>
      </c>
      <c r="N28" s="374">
        <v>8138</v>
      </c>
      <c r="O28" s="374">
        <v>7289</v>
      </c>
      <c r="P28" s="374">
        <v>6846</v>
      </c>
      <c r="Q28" s="374">
        <v>7114</v>
      </c>
      <c r="R28" s="374">
        <v>6024</v>
      </c>
      <c r="S28" s="374">
        <v>4365</v>
      </c>
      <c r="T28" s="374">
        <v>4436</v>
      </c>
      <c r="U28" s="374">
        <v>3281</v>
      </c>
      <c r="V28" s="374">
        <v>3764</v>
      </c>
      <c r="W28" s="376">
        <v>554</v>
      </c>
    </row>
    <row r="29" spans="1:23" ht="24" customHeight="1" x14ac:dyDescent="0.15">
      <c r="A29" s="323">
        <v>22</v>
      </c>
      <c r="B29" s="377"/>
      <c r="C29" s="322" t="s">
        <v>12</v>
      </c>
      <c r="D29" s="373">
        <v>53948</v>
      </c>
      <c r="E29" s="374">
        <v>3678</v>
      </c>
      <c r="F29" s="374">
        <v>3637</v>
      </c>
      <c r="G29" s="374">
        <v>3647</v>
      </c>
      <c r="H29" s="374">
        <v>3405</v>
      </c>
      <c r="I29" s="374">
        <v>2967</v>
      </c>
      <c r="J29" s="374">
        <v>3500</v>
      </c>
      <c r="K29" s="374">
        <v>3893</v>
      </c>
      <c r="L29" s="374"/>
      <c r="M29" s="374">
        <v>4653</v>
      </c>
      <c r="N29" s="374">
        <v>3925</v>
      </c>
      <c r="O29" s="374">
        <v>3525</v>
      </c>
      <c r="P29" s="374">
        <v>3420</v>
      </c>
      <c r="Q29" s="374">
        <v>3427</v>
      </c>
      <c r="R29" s="374">
        <v>3017</v>
      </c>
      <c r="S29" s="374">
        <v>2094</v>
      </c>
      <c r="T29" s="374">
        <v>2100</v>
      </c>
      <c r="U29" s="374">
        <v>1477</v>
      </c>
      <c r="V29" s="374">
        <v>1239</v>
      </c>
      <c r="W29" s="376">
        <v>344</v>
      </c>
    </row>
    <row r="30" spans="1:23" ht="24" customHeight="1" x14ac:dyDescent="0.15">
      <c r="A30" s="330" t="s">
        <v>262</v>
      </c>
      <c r="B30" s="367"/>
      <c r="C30" s="368" t="s">
        <v>13</v>
      </c>
      <c r="D30" s="383">
        <v>56403</v>
      </c>
      <c r="E30" s="384">
        <v>3503</v>
      </c>
      <c r="F30" s="384">
        <v>3362</v>
      </c>
      <c r="G30" s="384">
        <v>3437</v>
      </c>
      <c r="H30" s="384">
        <v>3280</v>
      </c>
      <c r="I30" s="384">
        <v>2923</v>
      </c>
      <c r="J30" s="384">
        <v>3774</v>
      </c>
      <c r="K30" s="384">
        <v>4139</v>
      </c>
      <c r="L30" s="384"/>
      <c r="M30" s="384">
        <v>4742</v>
      </c>
      <c r="N30" s="384">
        <v>4213</v>
      </c>
      <c r="O30" s="384">
        <v>3764</v>
      </c>
      <c r="P30" s="384">
        <v>3426</v>
      </c>
      <c r="Q30" s="384">
        <v>3687</v>
      </c>
      <c r="R30" s="384">
        <v>3007</v>
      </c>
      <c r="S30" s="384">
        <v>2271</v>
      </c>
      <c r="T30" s="384">
        <v>2336</v>
      </c>
      <c r="U30" s="384">
        <v>1804</v>
      </c>
      <c r="V30" s="384">
        <v>2525</v>
      </c>
      <c r="W30" s="385">
        <v>210</v>
      </c>
    </row>
    <row r="31" spans="1:23" ht="24" customHeight="1" x14ac:dyDescent="0.15">
      <c r="A31" s="323" t="s">
        <v>258</v>
      </c>
      <c r="B31" s="1017" t="s">
        <v>259</v>
      </c>
      <c r="C31" s="1018"/>
      <c r="D31" s="378">
        <v>100</v>
      </c>
      <c r="E31" s="369">
        <v>6.0429651936410096</v>
      </c>
      <c r="F31" s="369">
        <v>6.1331325723089796</v>
      </c>
      <c r="G31" s="369">
        <v>6.1287555150920898</v>
      </c>
      <c r="H31" s="369">
        <v>6.04384060508439</v>
      </c>
      <c r="I31" s="369">
        <v>5.1097765949996496</v>
      </c>
      <c r="J31" s="369">
        <v>5.6569087471111397</v>
      </c>
      <c r="K31" s="369">
        <v>6.4736676237831796</v>
      </c>
      <c r="L31" s="370"/>
      <c r="M31" s="369">
        <v>6.9603963863015625</v>
      </c>
      <c r="N31" s="369">
        <v>8.0765459766090064</v>
      </c>
      <c r="O31" s="369">
        <v>6.9989144898102111</v>
      </c>
      <c r="P31" s="369">
        <v>6.307339449541284</v>
      </c>
      <c r="Q31" s="369">
        <v>5.8004762238251972</v>
      </c>
      <c r="R31" s="369">
        <v>6.1497653897331741</v>
      </c>
      <c r="S31" s="369">
        <v>5.1325372925274877</v>
      </c>
      <c r="T31" s="369">
        <v>3.6741018278590936</v>
      </c>
      <c r="U31" s="369">
        <v>3.5909377407381466</v>
      </c>
      <c r="V31" s="369">
        <v>4.6519364101127527</v>
      </c>
      <c r="W31" s="379">
        <v>1.0680019609216331</v>
      </c>
    </row>
    <row r="32" spans="1:23" s="127" customFormat="1" ht="24" customHeight="1" x14ac:dyDescent="0.15">
      <c r="A32" s="323" t="s">
        <v>260</v>
      </c>
      <c r="B32" s="983" t="s">
        <v>261</v>
      </c>
      <c r="C32" s="1016"/>
      <c r="D32" s="373">
        <v>114232</v>
      </c>
      <c r="E32" s="374">
        <v>6903</v>
      </c>
      <c r="F32" s="374">
        <v>7006</v>
      </c>
      <c r="G32" s="374">
        <v>7001</v>
      </c>
      <c r="H32" s="374">
        <v>6904</v>
      </c>
      <c r="I32" s="374">
        <v>5837</v>
      </c>
      <c r="J32" s="374">
        <v>6462</v>
      </c>
      <c r="K32" s="374">
        <v>7395</v>
      </c>
      <c r="L32" s="375"/>
      <c r="M32" s="374">
        <v>7951</v>
      </c>
      <c r="N32" s="374">
        <v>9226</v>
      </c>
      <c r="O32" s="374">
        <v>7995</v>
      </c>
      <c r="P32" s="374">
        <v>7205</v>
      </c>
      <c r="Q32" s="374">
        <v>6626</v>
      </c>
      <c r="R32" s="374">
        <v>7025</v>
      </c>
      <c r="S32" s="374">
        <v>5863</v>
      </c>
      <c r="T32" s="374">
        <v>4197</v>
      </c>
      <c r="U32" s="374">
        <v>4102</v>
      </c>
      <c r="V32" s="374">
        <v>5314</v>
      </c>
      <c r="W32" s="376">
        <v>1220</v>
      </c>
    </row>
    <row r="33" spans="1:23" ht="24" customHeight="1" x14ac:dyDescent="0.15">
      <c r="A33" s="273">
        <v>27</v>
      </c>
      <c r="B33" s="377"/>
      <c r="C33" s="322" t="s">
        <v>12</v>
      </c>
      <c r="D33" s="373">
        <v>55471</v>
      </c>
      <c r="E33" s="374">
        <v>3447</v>
      </c>
      <c r="F33" s="374">
        <v>3572</v>
      </c>
      <c r="G33" s="374">
        <v>3623</v>
      </c>
      <c r="H33" s="374">
        <v>3504</v>
      </c>
      <c r="I33" s="374">
        <v>2909</v>
      </c>
      <c r="J33" s="374">
        <v>3200</v>
      </c>
      <c r="K33" s="374">
        <v>3568</v>
      </c>
      <c r="L33" s="374"/>
      <c r="M33" s="374">
        <v>3836</v>
      </c>
      <c r="N33" s="374">
        <v>4533</v>
      </c>
      <c r="O33" s="374">
        <v>3878</v>
      </c>
      <c r="P33" s="374">
        <v>3463</v>
      </c>
      <c r="Q33" s="374">
        <v>3288</v>
      </c>
      <c r="R33" s="374">
        <v>3374</v>
      </c>
      <c r="S33" s="374">
        <v>2883</v>
      </c>
      <c r="T33" s="374">
        <v>1973</v>
      </c>
      <c r="U33" s="374">
        <v>1881</v>
      </c>
      <c r="V33" s="374">
        <v>1912</v>
      </c>
      <c r="W33" s="376">
        <v>627</v>
      </c>
    </row>
    <row r="34" spans="1:23" ht="24" customHeight="1" x14ac:dyDescent="0.15">
      <c r="A34" s="323" t="s">
        <v>262</v>
      </c>
      <c r="B34" s="367"/>
      <c r="C34" s="368" t="s">
        <v>13</v>
      </c>
      <c r="D34" s="383">
        <v>58761</v>
      </c>
      <c r="E34" s="384">
        <v>3456</v>
      </c>
      <c r="F34" s="384">
        <v>3434</v>
      </c>
      <c r="G34" s="384">
        <v>3378</v>
      </c>
      <c r="H34" s="384">
        <v>3400</v>
      </c>
      <c r="I34" s="384">
        <v>2928</v>
      </c>
      <c r="J34" s="384">
        <v>3262</v>
      </c>
      <c r="K34" s="384">
        <v>3827</v>
      </c>
      <c r="L34" s="384"/>
      <c r="M34" s="384">
        <v>4115</v>
      </c>
      <c r="N34" s="384">
        <v>4693</v>
      </c>
      <c r="O34" s="384">
        <v>4117</v>
      </c>
      <c r="P34" s="384">
        <v>3742</v>
      </c>
      <c r="Q34" s="384">
        <v>3338</v>
      </c>
      <c r="R34" s="384">
        <v>3651</v>
      </c>
      <c r="S34" s="384">
        <v>2980</v>
      </c>
      <c r="T34" s="384">
        <v>2224</v>
      </c>
      <c r="U34" s="384">
        <v>2221</v>
      </c>
      <c r="V34" s="384">
        <v>3402</v>
      </c>
      <c r="W34" s="386">
        <v>593</v>
      </c>
    </row>
    <row r="35" spans="1:23" ht="24" customHeight="1" x14ac:dyDescent="0.15">
      <c r="A35" s="128" t="s">
        <v>421</v>
      </c>
      <c r="B35" s="1015" t="s">
        <v>259</v>
      </c>
      <c r="C35" s="1015"/>
      <c r="D35" s="378">
        <v>99.999999999999986</v>
      </c>
      <c r="E35" s="369">
        <v>5.3072867144956346</v>
      </c>
      <c r="F35" s="369">
        <v>5.7178667127668765</v>
      </c>
      <c r="G35" s="369">
        <v>6.0221281009594607</v>
      </c>
      <c r="H35" s="369">
        <v>5.737747428472642</v>
      </c>
      <c r="I35" s="369">
        <v>5.1715792203301927</v>
      </c>
      <c r="J35" s="369">
        <v>5.314201746045466</v>
      </c>
      <c r="K35" s="369">
        <v>5.9054369435560545</v>
      </c>
      <c r="L35" s="370"/>
      <c r="M35" s="369">
        <v>6.4102342466937507</v>
      </c>
      <c r="N35" s="369">
        <v>6.8121704555277036</v>
      </c>
      <c r="O35" s="369">
        <v>7.8079349987034323</v>
      </c>
      <c r="P35" s="369">
        <v>6.8026622871466849</v>
      </c>
      <c r="Q35" s="369">
        <v>6.0904140375140461</v>
      </c>
      <c r="R35" s="369">
        <v>5.5657360186705853</v>
      </c>
      <c r="S35" s="369">
        <v>5.7835595124902754</v>
      </c>
      <c r="T35" s="369">
        <v>4.7229665485348775</v>
      </c>
      <c r="U35" s="369">
        <v>3.390094217304866</v>
      </c>
      <c r="V35" s="369">
        <v>6.1396836373065948</v>
      </c>
      <c r="W35" s="379">
        <v>1.2982971734808539</v>
      </c>
    </row>
    <row r="36" spans="1:23" ht="24" customHeight="1" x14ac:dyDescent="0.15">
      <c r="A36" s="323" t="s">
        <v>422</v>
      </c>
      <c r="B36" s="983" t="s">
        <v>261</v>
      </c>
      <c r="C36" s="1016"/>
      <c r="D36" s="373">
        <v>115690</v>
      </c>
      <c r="E36" s="380">
        <v>6140</v>
      </c>
      <c r="F36" s="374">
        <v>6615</v>
      </c>
      <c r="G36" s="374">
        <v>6967</v>
      </c>
      <c r="H36" s="374">
        <v>6638</v>
      </c>
      <c r="I36" s="374">
        <v>5983</v>
      </c>
      <c r="J36" s="374">
        <v>6148</v>
      </c>
      <c r="K36" s="374">
        <v>6832</v>
      </c>
      <c r="L36" s="375"/>
      <c r="M36" s="374">
        <v>7416</v>
      </c>
      <c r="N36" s="374">
        <v>7881</v>
      </c>
      <c r="O36" s="374">
        <v>9033</v>
      </c>
      <c r="P36" s="374">
        <v>7870</v>
      </c>
      <c r="Q36" s="374">
        <v>7046</v>
      </c>
      <c r="R36" s="374">
        <v>6439</v>
      </c>
      <c r="S36" s="374">
        <v>6691</v>
      </c>
      <c r="T36" s="374">
        <v>5464</v>
      </c>
      <c r="U36" s="374">
        <v>3922</v>
      </c>
      <c r="V36" s="374">
        <v>7103</v>
      </c>
      <c r="W36" s="376">
        <v>1502</v>
      </c>
    </row>
    <row r="37" spans="1:23" ht="24" customHeight="1" x14ac:dyDescent="0.15">
      <c r="A37" s="12">
        <v>2</v>
      </c>
      <c r="B37" s="377"/>
      <c r="C37" s="322" t="s">
        <v>12</v>
      </c>
      <c r="D37" s="373">
        <v>55977</v>
      </c>
      <c r="E37" s="374">
        <v>3162</v>
      </c>
      <c r="F37" s="374">
        <v>3313</v>
      </c>
      <c r="G37" s="374">
        <v>3560</v>
      </c>
      <c r="H37" s="374">
        <v>3415</v>
      </c>
      <c r="I37" s="374">
        <v>3033</v>
      </c>
      <c r="J37" s="374">
        <v>3093</v>
      </c>
      <c r="K37" s="374">
        <v>3336</v>
      </c>
      <c r="L37" s="374"/>
      <c r="M37" s="374">
        <v>3577</v>
      </c>
      <c r="N37" s="374">
        <v>3847</v>
      </c>
      <c r="O37" s="374">
        <v>4436</v>
      </c>
      <c r="P37" s="374">
        <v>3818</v>
      </c>
      <c r="Q37" s="374">
        <v>3373</v>
      </c>
      <c r="R37" s="374">
        <v>3177</v>
      </c>
      <c r="S37" s="374">
        <v>3148</v>
      </c>
      <c r="T37" s="374">
        <v>2653</v>
      </c>
      <c r="U37" s="374">
        <v>1751</v>
      </c>
      <c r="V37" s="374">
        <v>2657</v>
      </c>
      <c r="W37" s="376">
        <v>628</v>
      </c>
    </row>
    <row r="38" spans="1:23" ht="24" customHeight="1" thickBot="1" x14ac:dyDescent="0.2">
      <c r="A38" s="38" t="s">
        <v>262</v>
      </c>
      <c r="B38" s="381"/>
      <c r="C38" s="382" t="s">
        <v>13</v>
      </c>
      <c r="D38" s="265">
        <v>59713</v>
      </c>
      <c r="E38" s="129">
        <v>2978</v>
      </c>
      <c r="F38" s="129">
        <v>3302</v>
      </c>
      <c r="G38" s="129">
        <v>3407</v>
      </c>
      <c r="H38" s="129">
        <v>3223</v>
      </c>
      <c r="I38" s="129">
        <v>2950</v>
      </c>
      <c r="J38" s="129">
        <v>3055</v>
      </c>
      <c r="K38" s="129">
        <v>3496</v>
      </c>
      <c r="L38" s="129"/>
      <c r="M38" s="129">
        <v>3839</v>
      </c>
      <c r="N38" s="129">
        <v>4034</v>
      </c>
      <c r="O38" s="129">
        <v>4597</v>
      </c>
      <c r="P38" s="129">
        <v>4052</v>
      </c>
      <c r="Q38" s="129">
        <v>3673</v>
      </c>
      <c r="R38" s="129">
        <v>3262</v>
      </c>
      <c r="S38" s="129">
        <v>3543</v>
      </c>
      <c r="T38" s="129">
        <v>2811</v>
      </c>
      <c r="U38" s="129">
        <v>2171</v>
      </c>
      <c r="V38" s="129">
        <v>4446</v>
      </c>
      <c r="W38" s="119">
        <v>874</v>
      </c>
    </row>
    <row r="39" spans="1:23" ht="16.5" customHeight="1" x14ac:dyDescent="0.15">
      <c r="V39" s="130"/>
      <c r="W39" s="26" t="s">
        <v>415</v>
      </c>
    </row>
  </sheetData>
  <sheetProtection sheet="1"/>
  <mergeCells count="53">
    <mergeCell ref="T16:U16"/>
    <mergeCell ref="R10:S10"/>
    <mergeCell ref="A3:K4"/>
    <mergeCell ref="M3:W3"/>
    <mergeCell ref="A6:C8"/>
    <mergeCell ref="D6:E6"/>
    <mergeCell ref="F6:G6"/>
    <mergeCell ref="H6:I6"/>
    <mergeCell ref="J6:K7"/>
    <mergeCell ref="M6:O6"/>
    <mergeCell ref="P6:Q6"/>
    <mergeCell ref="R6:S6"/>
    <mergeCell ref="T6:U6"/>
    <mergeCell ref="V6:W6"/>
    <mergeCell ref="R7:S7"/>
    <mergeCell ref="T7:U7"/>
    <mergeCell ref="V7:W7"/>
    <mergeCell ref="B23:C23"/>
    <mergeCell ref="B24:C24"/>
    <mergeCell ref="B27:C27"/>
    <mergeCell ref="A21:C22"/>
    <mergeCell ref="D21:D22"/>
    <mergeCell ref="M8:O8"/>
    <mergeCell ref="V8:W8"/>
    <mergeCell ref="R8:S8"/>
    <mergeCell ref="T8:U8"/>
    <mergeCell ref="P8:Q8"/>
    <mergeCell ref="D7:E7"/>
    <mergeCell ref="F7:G7"/>
    <mergeCell ref="H7:I7"/>
    <mergeCell ref="M7:O7"/>
    <mergeCell ref="P7:Q7"/>
    <mergeCell ref="B35:C35"/>
    <mergeCell ref="B36:C36"/>
    <mergeCell ref="B31:C31"/>
    <mergeCell ref="B32:C32"/>
    <mergeCell ref="B28:C28"/>
    <mergeCell ref="V9:W9"/>
    <mergeCell ref="O14:P14"/>
    <mergeCell ref="T18:U18"/>
    <mergeCell ref="A12:C12"/>
    <mergeCell ref="O12:P12"/>
    <mergeCell ref="V10:W10"/>
    <mergeCell ref="M10:O10"/>
    <mergeCell ref="M9:O9"/>
    <mergeCell ref="P9:Q9"/>
    <mergeCell ref="R9:S9"/>
    <mergeCell ref="A10:C10"/>
    <mergeCell ref="A9:C9"/>
    <mergeCell ref="A11:C11"/>
    <mergeCell ref="T9:U9"/>
    <mergeCell ref="T10:U10"/>
    <mergeCell ref="P10:Q10"/>
  </mergeCells>
  <phoneticPr fontId="12"/>
  <conditionalFormatting sqref="M7:W10 D9:K12 D23:W38">
    <cfRule type="expression" dxfId="3"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0" orientation="portrait" r:id="rId1"/>
  <headerFooter differentOddEven="1" scaleWithDoc="0" alignWithMargins="0">
    <oddHeader>&amp;R&amp;"ＭＳ 明朝,標準"&amp;10Ⅱ　人　口</oddHeader>
    <oddFooter>&amp;C&amp;"ＭＳ 明朝,標準"&amp;A</oddFooter>
    <evenHeader>&amp;L&amp;"ＭＳ 明朝,標準"&amp;10Ⅱ　人　口</evenHeader>
    <evenFooter>&amp;C&amp;"ＭＳ 明朝,標準"&amp;A</even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1:R33"/>
  <sheetViews>
    <sheetView view="pageBreakPreview" topLeftCell="I1" zoomScaleNormal="100" zoomScaleSheetLayoutView="100" workbookViewId="0">
      <selection activeCell="S6" sqref="S6"/>
    </sheetView>
  </sheetViews>
  <sheetFormatPr defaultRowHeight="18.95" customHeight="1" x14ac:dyDescent="0.15"/>
  <cols>
    <col min="1" max="1" width="1.25" style="131" customWidth="1"/>
    <col min="2" max="2" width="9.625" style="131" customWidth="1"/>
    <col min="3" max="3" width="9.875" style="131" customWidth="1"/>
    <col min="4" max="9" width="11.875" style="131" customWidth="1"/>
    <col min="10" max="10" width="2.75" style="131" customWidth="1"/>
    <col min="11" max="11" width="10.875" style="131" customWidth="1"/>
    <col min="12" max="18" width="11.375" style="131" customWidth="1"/>
    <col min="19" max="16384" width="9" style="131"/>
  </cols>
  <sheetData>
    <row r="1" spans="1:18" ht="15" customHeight="1" x14ac:dyDescent="0.15">
      <c r="A1" s="43" t="s">
        <v>628</v>
      </c>
      <c r="B1" s="43"/>
      <c r="C1" s="43"/>
      <c r="K1" s="45"/>
      <c r="L1" s="45"/>
      <c r="M1" s="45"/>
      <c r="N1" s="45"/>
      <c r="O1" s="45"/>
      <c r="P1" s="45"/>
      <c r="Q1" s="45"/>
      <c r="R1" s="45"/>
    </row>
    <row r="2" spans="1:18" ht="5.0999999999999996" customHeight="1" x14ac:dyDescent="0.15">
      <c r="A2" s="39"/>
      <c r="B2" s="39"/>
      <c r="C2" s="43"/>
      <c r="K2" s="45"/>
      <c r="L2" s="45"/>
      <c r="M2" s="45"/>
      <c r="N2" s="45"/>
      <c r="O2" s="45"/>
      <c r="P2" s="45"/>
      <c r="Q2" s="45"/>
      <c r="R2" s="45"/>
    </row>
    <row r="3" spans="1:18" s="132" customFormat="1" ht="48.75" customHeight="1" x14ac:dyDescent="0.15">
      <c r="A3" s="1084" t="s">
        <v>642</v>
      </c>
      <c r="B3" s="1084"/>
      <c r="C3" s="1084"/>
      <c r="D3" s="1084"/>
      <c r="E3" s="1084"/>
      <c r="F3" s="1084"/>
      <c r="G3" s="1084"/>
      <c r="H3" s="1084"/>
      <c r="I3" s="1084"/>
      <c r="K3" s="900" t="s">
        <v>512</v>
      </c>
      <c r="L3" s="900"/>
      <c r="M3" s="900"/>
      <c r="N3" s="900"/>
      <c r="O3" s="900"/>
      <c r="P3" s="900"/>
      <c r="Q3" s="900"/>
      <c r="R3" s="900"/>
    </row>
    <row r="4" spans="1:18" ht="15" customHeight="1" x14ac:dyDescent="0.15">
      <c r="A4" s="43"/>
      <c r="B4" s="43"/>
      <c r="K4" s="901"/>
      <c r="L4" s="901"/>
      <c r="M4" s="901"/>
      <c r="N4" s="901"/>
      <c r="O4" s="901"/>
      <c r="P4" s="901"/>
      <c r="Q4" s="901"/>
      <c r="R4" s="901"/>
    </row>
    <row r="5" spans="1:18" ht="15" customHeight="1" thickBot="1" x14ac:dyDescent="0.2">
      <c r="A5" s="43" t="s">
        <v>432</v>
      </c>
      <c r="B5" s="43"/>
      <c r="R5" s="69" t="s">
        <v>263</v>
      </c>
    </row>
    <row r="6" spans="1:18" ht="15" customHeight="1" x14ac:dyDescent="0.15">
      <c r="A6" s="904" t="s">
        <v>292</v>
      </c>
      <c r="B6" s="1080"/>
      <c r="C6" s="906"/>
      <c r="D6" s="1083" t="s">
        <v>293</v>
      </c>
      <c r="E6" s="1083"/>
      <c r="F6" s="1083"/>
      <c r="G6" s="1083"/>
      <c r="H6" s="1089" t="s">
        <v>376</v>
      </c>
      <c r="I6" s="1090"/>
      <c r="J6" s="133"/>
      <c r="K6" s="906" t="s">
        <v>356</v>
      </c>
      <c r="L6" s="1085" t="s">
        <v>189</v>
      </c>
      <c r="M6" s="916" t="s">
        <v>294</v>
      </c>
      <c r="N6" s="906"/>
      <c r="O6" s="1085" t="s">
        <v>264</v>
      </c>
      <c r="P6" s="1085"/>
      <c r="Q6" s="1085" t="s">
        <v>265</v>
      </c>
      <c r="R6" s="1094"/>
    </row>
    <row r="7" spans="1:18" ht="15" customHeight="1" x14ac:dyDescent="0.15">
      <c r="A7" s="907"/>
      <c r="B7" s="908"/>
      <c r="C7" s="1052"/>
      <c r="D7" s="1079"/>
      <c r="E7" s="1079"/>
      <c r="F7" s="1079"/>
      <c r="G7" s="1079"/>
      <c r="H7" s="1091"/>
      <c r="I7" s="1092"/>
      <c r="J7" s="134"/>
      <c r="K7" s="911"/>
      <c r="L7" s="944"/>
      <c r="M7" s="1086"/>
      <c r="N7" s="1052"/>
      <c r="O7" s="1086" t="s">
        <v>296</v>
      </c>
      <c r="P7" s="1052"/>
      <c r="Q7" s="1071" t="s">
        <v>295</v>
      </c>
      <c r="R7" s="1095"/>
    </row>
    <row r="8" spans="1:18" ht="24.95" customHeight="1" x14ac:dyDescent="0.15">
      <c r="A8" s="890"/>
      <c r="B8" s="910"/>
      <c r="C8" s="911"/>
      <c r="D8" s="1079" t="s">
        <v>408</v>
      </c>
      <c r="E8" s="1079"/>
      <c r="F8" s="1079" t="s">
        <v>414</v>
      </c>
      <c r="G8" s="1079"/>
      <c r="H8" s="871" t="s">
        <v>375</v>
      </c>
      <c r="I8" s="871"/>
      <c r="J8" s="89"/>
      <c r="K8" s="90" t="s">
        <v>266</v>
      </c>
      <c r="L8" s="92" t="s">
        <v>267</v>
      </c>
      <c r="M8" s="135" t="s">
        <v>515</v>
      </c>
      <c r="N8" s="136"/>
      <c r="O8" s="918" t="s">
        <v>268</v>
      </c>
      <c r="P8" s="911"/>
      <c r="Q8" s="1087" t="s">
        <v>269</v>
      </c>
      <c r="R8" s="1088"/>
    </row>
    <row r="9" spans="1:18" ht="24.95" customHeight="1" x14ac:dyDescent="0.15">
      <c r="A9" s="1081" t="s">
        <v>270</v>
      </c>
      <c r="B9" s="926"/>
      <c r="C9" s="1082"/>
      <c r="D9" s="903">
        <v>971772</v>
      </c>
      <c r="E9" s="903"/>
      <c r="F9" s="903">
        <v>1023230</v>
      </c>
      <c r="G9" s="903"/>
      <c r="H9" s="1093">
        <v>51458</v>
      </c>
      <c r="I9" s="1093"/>
      <c r="J9" s="137"/>
      <c r="K9" s="138">
        <v>5.2952750233593884</v>
      </c>
      <c r="L9" s="93">
        <v>143.80000000000001</v>
      </c>
      <c r="M9" s="895">
        <v>7115.6467315716263</v>
      </c>
      <c r="N9" s="895"/>
      <c r="O9" s="1096">
        <v>69.727015018944044</v>
      </c>
      <c r="P9" s="1096"/>
      <c r="Q9" s="1076">
        <v>6.2998611226720529</v>
      </c>
      <c r="R9" s="1077"/>
    </row>
    <row r="10" spans="1:18" ht="24.95" customHeight="1" x14ac:dyDescent="0.15">
      <c r="A10" s="398"/>
      <c r="B10" s="928" t="s">
        <v>575</v>
      </c>
      <c r="C10" s="881"/>
      <c r="D10" s="895">
        <v>318151</v>
      </c>
      <c r="E10" s="895"/>
      <c r="F10" s="895">
        <v>316580</v>
      </c>
      <c r="G10" s="895"/>
      <c r="H10" s="1075">
        <v>-1571</v>
      </c>
      <c r="I10" s="1075"/>
      <c r="J10" s="137"/>
      <c r="K10" s="138">
        <v>-0.49379068429770767</v>
      </c>
      <c r="L10" s="139">
        <v>38.68</v>
      </c>
      <c r="M10" s="895">
        <v>8184.5915201654607</v>
      </c>
      <c r="N10" s="895"/>
      <c r="O10" s="1078">
        <v>99.670995670995666</v>
      </c>
      <c r="P10" s="1078"/>
      <c r="Q10" s="1076">
        <v>93.384838242394977</v>
      </c>
      <c r="R10" s="1077"/>
    </row>
    <row r="11" spans="1:18" ht="24.95" customHeight="1" x14ac:dyDescent="0.15">
      <c r="A11" s="398"/>
      <c r="B11" s="928" t="s">
        <v>152</v>
      </c>
      <c r="C11" s="881"/>
      <c r="D11" s="895">
        <v>95504</v>
      </c>
      <c r="E11" s="895"/>
      <c r="F11" s="895">
        <v>98886</v>
      </c>
      <c r="G11" s="895"/>
      <c r="H11" s="1075">
        <v>3382</v>
      </c>
      <c r="I11" s="1075"/>
      <c r="J11" s="137"/>
      <c r="K11" s="138">
        <v>3.5412129334896965</v>
      </c>
      <c r="L11" s="139">
        <v>12.25</v>
      </c>
      <c r="M11" s="895">
        <v>8072.3265306122448</v>
      </c>
      <c r="N11" s="895"/>
      <c r="O11" s="1078">
        <v>98.7625468164794</v>
      </c>
      <c r="P11" s="1078"/>
      <c r="Q11" s="1076">
        <v>61.868686868686865</v>
      </c>
      <c r="R11" s="1077"/>
    </row>
    <row r="12" spans="1:18" ht="24.95" customHeight="1" x14ac:dyDescent="0.15">
      <c r="A12" s="398"/>
      <c r="B12" s="928" t="s">
        <v>576</v>
      </c>
      <c r="C12" s="881"/>
      <c r="D12" s="895">
        <v>31425</v>
      </c>
      <c r="E12" s="895"/>
      <c r="F12" s="895">
        <v>32253</v>
      </c>
      <c r="G12" s="895"/>
      <c r="H12" s="1075">
        <v>828</v>
      </c>
      <c r="I12" s="1075"/>
      <c r="J12" s="137"/>
      <c r="K12" s="138">
        <v>2.6348448687350836</v>
      </c>
      <c r="L12" s="139">
        <v>5.56</v>
      </c>
      <c r="M12" s="895">
        <v>5800.8992805755397</v>
      </c>
      <c r="N12" s="895"/>
      <c r="O12" s="1078">
        <v>67.70577492285409</v>
      </c>
      <c r="P12" s="1078"/>
      <c r="Q12" s="1076">
        <v>2.4263582806022255</v>
      </c>
      <c r="R12" s="1077"/>
    </row>
    <row r="13" spans="1:18" ht="24.95" customHeight="1" x14ac:dyDescent="0.15">
      <c r="A13" s="398"/>
      <c r="B13" s="928" t="s">
        <v>577</v>
      </c>
      <c r="C13" s="881"/>
      <c r="D13" s="895">
        <v>111169</v>
      </c>
      <c r="E13" s="895"/>
      <c r="F13" s="895">
        <v>113204</v>
      </c>
      <c r="G13" s="895"/>
      <c r="H13" s="1075">
        <v>2035</v>
      </c>
      <c r="I13" s="1075"/>
      <c r="J13" s="137"/>
      <c r="K13" s="138">
        <v>1.8305462853853143</v>
      </c>
      <c r="L13" s="139">
        <v>12.98</v>
      </c>
      <c r="M13" s="895">
        <v>8721.4175654853625</v>
      </c>
      <c r="N13" s="895"/>
      <c r="O13" s="1078">
        <v>97.851153945889877</v>
      </c>
      <c r="P13" s="1078"/>
      <c r="Q13" s="1076">
        <v>66.564102564102569</v>
      </c>
      <c r="R13" s="1077"/>
    </row>
    <row r="14" spans="1:18" ht="24.95" customHeight="1" x14ac:dyDescent="0.15">
      <c r="A14" s="398"/>
      <c r="B14" s="928" t="s">
        <v>578</v>
      </c>
      <c r="C14" s="881"/>
      <c r="D14" s="895">
        <v>25270</v>
      </c>
      <c r="E14" s="895"/>
      <c r="F14" s="895">
        <v>32173</v>
      </c>
      <c r="G14" s="895"/>
      <c r="H14" s="1075">
        <v>6903</v>
      </c>
      <c r="I14" s="1075"/>
      <c r="J14" s="137"/>
      <c r="K14" s="138">
        <v>27.316976652156704</v>
      </c>
      <c r="L14" s="139">
        <v>6.04</v>
      </c>
      <c r="M14" s="895">
        <v>5326.6556291390725</v>
      </c>
      <c r="N14" s="895"/>
      <c r="O14" s="1078">
        <v>50.623092173584674</v>
      </c>
      <c r="P14" s="1078"/>
      <c r="Q14" s="1076">
        <v>2.8633734711292309</v>
      </c>
      <c r="R14" s="1077"/>
    </row>
    <row r="15" spans="1:18" ht="24.95" customHeight="1" x14ac:dyDescent="0.15">
      <c r="A15" s="398"/>
      <c r="B15" s="928" t="s">
        <v>579</v>
      </c>
      <c r="C15" s="881"/>
      <c r="D15" s="895">
        <v>33830</v>
      </c>
      <c r="E15" s="895"/>
      <c r="F15" s="895">
        <v>37403</v>
      </c>
      <c r="G15" s="895"/>
      <c r="H15" s="1075">
        <v>3573</v>
      </c>
      <c r="I15" s="1075"/>
      <c r="J15" s="137"/>
      <c r="K15" s="138">
        <v>10.561631687851019</v>
      </c>
      <c r="L15" s="139">
        <v>6.51</v>
      </c>
      <c r="M15" s="895">
        <v>5745.4685099846392</v>
      </c>
      <c r="N15" s="895"/>
      <c r="O15" s="1078">
        <v>61.309357942531186</v>
      </c>
      <c r="P15" s="1078"/>
      <c r="Q15" s="1076">
        <v>13.960969333047393</v>
      </c>
      <c r="R15" s="1077"/>
    </row>
    <row r="16" spans="1:18" ht="24.95" customHeight="1" x14ac:dyDescent="0.15">
      <c r="A16" s="398"/>
      <c r="B16" s="928" t="s">
        <v>580</v>
      </c>
      <c r="C16" s="881"/>
      <c r="D16" s="895">
        <v>122197</v>
      </c>
      <c r="E16" s="895"/>
      <c r="F16" s="895">
        <v>133572</v>
      </c>
      <c r="G16" s="895"/>
      <c r="H16" s="1075">
        <v>11375</v>
      </c>
      <c r="I16" s="1075"/>
      <c r="J16" s="137"/>
      <c r="K16" s="138">
        <v>9.3087391670826616</v>
      </c>
      <c r="L16" s="139">
        <v>20.059999999999999</v>
      </c>
      <c r="M16" s="895">
        <v>6658.6241276171486</v>
      </c>
      <c r="N16" s="895"/>
      <c r="O16" s="1078">
        <v>93.569266980497645</v>
      </c>
      <c r="P16" s="1078"/>
      <c r="Q16" s="1076">
        <v>40.345937248592115</v>
      </c>
      <c r="R16" s="1077"/>
    </row>
    <row r="17" spans="1:18" ht="24.95" customHeight="1" x14ac:dyDescent="0.15">
      <c r="A17" s="398"/>
      <c r="B17" s="928" t="s">
        <v>164</v>
      </c>
      <c r="C17" s="881"/>
      <c r="D17" s="895">
        <v>39139</v>
      </c>
      <c r="E17" s="895"/>
      <c r="F17" s="895">
        <v>45688</v>
      </c>
      <c r="G17" s="895"/>
      <c r="H17" s="1075">
        <v>6549</v>
      </c>
      <c r="I17" s="1075"/>
      <c r="J17" s="137"/>
      <c r="K17" s="138">
        <v>16.73267073762743</v>
      </c>
      <c r="L17" s="139">
        <v>6.55</v>
      </c>
      <c r="M17" s="895">
        <v>6975.2671755725196</v>
      </c>
      <c r="N17" s="895"/>
      <c r="O17" s="1078">
        <v>70.711322974060536</v>
      </c>
      <c r="P17" s="1078"/>
      <c r="Q17" s="1076">
        <v>33.920248575867426</v>
      </c>
      <c r="R17" s="1077"/>
    </row>
    <row r="18" spans="1:18" ht="24.95" customHeight="1" x14ac:dyDescent="0.15">
      <c r="A18" s="398"/>
      <c r="B18" s="928" t="s">
        <v>148</v>
      </c>
      <c r="C18" s="881"/>
      <c r="D18" s="895">
        <v>59166</v>
      </c>
      <c r="E18" s="895"/>
      <c r="F18" s="895">
        <v>62071</v>
      </c>
      <c r="G18" s="895"/>
      <c r="H18" s="1075">
        <v>2905</v>
      </c>
      <c r="I18" s="1075"/>
      <c r="J18" s="137"/>
      <c r="K18" s="138">
        <v>4.9099144779096102</v>
      </c>
      <c r="L18" s="139">
        <v>10.86</v>
      </c>
      <c r="M18" s="895">
        <v>5715.5616942909764</v>
      </c>
      <c r="N18" s="895"/>
      <c r="O18" s="1078">
        <v>49.536722983488026</v>
      </c>
      <c r="P18" s="1078"/>
      <c r="Q18" s="1076">
        <v>12.479889680533212</v>
      </c>
      <c r="R18" s="1077"/>
    </row>
    <row r="19" spans="1:18" ht="24.95" customHeight="1" thickBot="1" x14ac:dyDescent="0.2">
      <c r="A19" s="399"/>
      <c r="B19" s="950" t="s">
        <v>150</v>
      </c>
      <c r="C19" s="951"/>
      <c r="D19" s="879">
        <v>17314</v>
      </c>
      <c r="E19" s="879"/>
      <c r="F19" s="879">
        <v>19723</v>
      </c>
      <c r="G19" s="879"/>
      <c r="H19" s="1069">
        <v>2409</v>
      </c>
      <c r="I19" s="1069"/>
      <c r="J19" s="140"/>
      <c r="K19" s="141">
        <v>13.913595933926304</v>
      </c>
      <c r="L19" s="94">
        <v>4.29</v>
      </c>
      <c r="M19" s="879">
        <v>4597.4358974358975</v>
      </c>
      <c r="N19" s="879"/>
      <c r="O19" s="1074">
        <v>37.261718085809825</v>
      </c>
      <c r="P19" s="1074"/>
      <c r="Q19" s="1072">
        <v>2.1001615508885294</v>
      </c>
      <c r="R19" s="1073"/>
    </row>
    <row r="20" spans="1:18" ht="15" customHeight="1" x14ac:dyDescent="0.15">
      <c r="A20" s="43" t="s">
        <v>271</v>
      </c>
      <c r="B20" s="43"/>
      <c r="G20" s="142"/>
      <c r="R20" s="69" t="s">
        <v>423</v>
      </c>
    </row>
    <row r="21" spans="1:18" ht="15" customHeight="1" x14ac:dyDescent="0.15"/>
    <row r="22" spans="1:18" ht="15" customHeight="1" thickBot="1" x14ac:dyDescent="0.2">
      <c r="A22" s="43" t="s">
        <v>433</v>
      </c>
      <c r="B22" s="43"/>
      <c r="R22" s="69" t="s">
        <v>16</v>
      </c>
    </row>
    <row r="23" spans="1:18" ht="7.5" customHeight="1" x14ac:dyDescent="0.15">
      <c r="A23" s="143"/>
      <c r="B23" s="387"/>
      <c r="C23" s="1070" t="s">
        <v>451</v>
      </c>
      <c r="D23" s="391"/>
      <c r="E23" s="391"/>
      <c r="F23" s="391"/>
      <c r="G23" s="391"/>
      <c r="H23" s="392"/>
      <c r="I23" s="392"/>
      <c r="J23" s="392"/>
      <c r="K23" s="391" t="s">
        <v>452</v>
      </c>
      <c r="L23" s="391"/>
      <c r="M23" s="391"/>
      <c r="N23" s="391"/>
      <c r="O23" s="391"/>
      <c r="P23" s="391"/>
      <c r="Q23" s="393"/>
      <c r="R23" s="394"/>
    </row>
    <row r="24" spans="1:18" ht="21.75" customHeight="1" x14ac:dyDescent="0.15">
      <c r="A24" s="144"/>
      <c r="B24" s="282"/>
      <c r="C24" s="1071"/>
      <c r="D24" s="1103" t="s">
        <v>581</v>
      </c>
      <c r="E24" s="1104"/>
      <c r="F24" s="1104"/>
      <c r="G24" s="1105"/>
      <c r="H24" s="1106" t="s">
        <v>582</v>
      </c>
      <c r="I24" s="1107"/>
      <c r="J24" s="1107"/>
      <c r="K24" s="1107"/>
      <c r="L24" s="1107"/>
      <c r="M24" s="1107"/>
      <c r="N24" s="1107"/>
      <c r="O24" s="1107"/>
      <c r="P24" s="1108"/>
      <c r="Q24" s="1101" t="s">
        <v>218</v>
      </c>
      <c r="R24" s="1099" t="s">
        <v>445</v>
      </c>
    </row>
    <row r="25" spans="1:18" ht="18.75" customHeight="1" x14ac:dyDescent="0.15">
      <c r="A25" s="145"/>
      <c r="B25" s="134"/>
      <c r="C25" s="945"/>
      <c r="D25" s="397"/>
      <c r="E25" s="257" t="s">
        <v>513</v>
      </c>
      <c r="F25" s="257" t="s">
        <v>514</v>
      </c>
      <c r="G25" s="257" t="s">
        <v>249</v>
      </c>
      <c r="H25" s="397"/>
      <c r="I25" s="89" t="s">
        <v>250</v>
      </c>
      <c r="J25" s="146"/>
      <c r="K25" s="89" t="s">
        <v>212</v>
      </c>
      <c r="L25" s="257" t="s">
        <v>213</v>
      </c>
      <c r="M25" s="257" t="s">
        <v>214</v>
      </c>
      <c r="N25" s="257" t="s">
        <v>215</v>
      </c>
      <c r="O25" s="257" t="s">
        <v>216</v>
      </c>
      <c r="P25" s="257" t="s">
        <v>217</v>
      </c>
      <c r="Q25" s="1102"/>
      <c r="R25" s="1100"/>
    </row>
    <row r="26" spans="1:18" ht="24.95" customHeight="1" x14ac:dyDescent="0.15">
      <c r="A26" s="1097" t="s">
        <v>450</v>
      </c>
      <c r="B26" s="1098"/>
      <c r="C26" s="283">
        <v>1023230</v>
      </c>
      <c r="D26" s="284">
        <v>172928</v>
      </c>
      <c r="E26" s="284">
        <v>55331</v>
      </c>
      <c r="F26" s="284">
        <v>59218</v>
      </c>
      <c r="G26" s="284">
        <v>58379</v>
      </c>
      <c r="H26" s="284">
        <v>616376</v>
      </c>
      <c r="I26" s="284">
        <v>55158</v>
      </c>
      <c r="J26" s="284"/>
      <c r="K26" s="284">
        <v>50190</v>
      </c>
      <c r="L26" s="284">
        <v>54041</v>
      </c>
      <c r="M26" s="284">
        <v>60421</v>
      </c>
      <c r="N26" s="284">
        <v>136579</v>
      </c>
      <c r="O26" s="284">
        <v>142057</v>
      </c>
      <c r="P26" s="284">
        <v>117930</v>
      </c>
      <c r="Q26" s="208">
        <v>209365</v>
      </c>
      <c r="R26" s="285">
        <v>24561</v>
      </c>
    </row>
    <row r="27" spans="1:18" ht="24.95" customHeight="1" x14ac:dyDescent="0.15">
      <c r="A27" s="395"/>
      <c r="B27" s="389" t="s">
        <v>573</v>
      </c>
      <c r="C27" s="286">
        <v>891553</v>
      </c>
      <c r="D27" s="284">
        <v>147034</v>
      </c>
      <c r="E27" s="284">
        <v>46626</v>
      </c>
      <c r="F27" s="284">
        <v>50264</v>
      </c>
      <c r="G27" s="284">
        <v>50144</v>
      </c>
      <c r="H27" s="284">
        <v>537386</v>
      </c>
      <c r="I27" s="284">
        <v>47855</v>
      </c>
      <c r="J27" s="284"/>
      <c r="K27" s="284">
        <v>43703</v>
      </c>
      <c r="L27" s="284">
        <v>46968</v>
      </c>
      <c r="M27" s="284">
        <v>52056</v>
      </c>
      <c r="N27" s="284">
        <v>118083</v>
      </c>
      <c r="O27" s="284">
        <v>124938</v>
      </c>
      <c r="P27" s="284">
        <v>103783</v>
      </c>
      <c r="Q27" s="208">
        <v>184574</v>
      </c>
      <c r="R27" s="285">
        <v>22559</v>
      </c>
    </row>
    <row r="28" spans="1:18" s="281" customFormat="1" ht="24.95" customHeight="1" thickBot="1" x14ac:dyDescent="0.2">
      <c r="A28" s="396"/>
      <c r="B28" s="390" t="s">
        <v>574</v>
      </c>
      <c r="C28" s="388">
        <v>131677</v>
      </c>
      <c r="D28" s="216">
        <v>25894</v>
      </c>
      <c r="E28" s="216">
        <v>8705</v>
      </c>
      <c r="F28" s="216">
        <v>8954</v>
      </c>
      <c r="G28" s="216">
        <v>8235</v>
      </c>
      <c r="H28" s="216">
        <v>78990</v>
      </c>
      <c r="I28" s="216">
        <v>7303</v>
      </c>
      <c r="J28" s="216"/>
      <c r="K28" s="216">
        <v>6487</v>
      </c>
      <c r="L28" s="216">
        <v>7073</v>
      </c>
      <c r="M28" s="216">
        <v>8365</v>
      </c>
      <c r="N28" s="216">
        <v>18496</v>
      </c>
      <c r="O28" s="216">
        <v>17119</v>
      </c>
      <c r="P28" s="216">
        <v>14147</v>
      </c>
      <c r="Q28" s="216">
        <v>24791</v>
      </c>
      <c r="R28" s="287">
        <v>2002</v>
      </c>
    </row>
    <row r="29" spans="1:18" s="281" customFormat="1" ht="15" customHeight="1" x14ac:dyDescent="0.15">
      <c r="Q29" s="282"/>
      <c r="R29" s="277" t="s">
        <v>498</v>
      </c>
    </row>
    <row r="30" spans="1:18" ht="15" customHeight="1" x14ac:dyDescent="0.15">
      <c r="A30" s="43"/>
      <c r="B30" s="43"/>
    </row>
    <row r="31" spans="1:18" ht="15" customHeight="1" x14ac:dyDescent="0.15">
      <c r="A31" s="43" t="s">
        <v>516</v>
      </c>
      <c r="B31" s="43"/>
      <c r="K31" s="43" t="s">
        <v>272</v>
      </c>
    </row>
    <row r="32" spans="1:18" ht="15" customHeight="1" x14ac:dyDescent="0.15">
      <c r="A32" s="43" t="s">
        <v>359</v>
      </c>
      <c r="B32" s="43"/>
      <c r="K32" s="43" t="s">
        <v>273</v>
      </c>
    </row>
    <row r="33" spans="1:2" ht="15" customHeight="1" x14ac:dyDescent="0.15">
      <c r="A33" s="43" t="s">
        <v>360</v>
      </c>
      <c r="B33" s="43"/>
    </row>
  </sheetData>
  <sheetProtection sheet="1"/>
  <mergeCells count="101">
    <mergeCell ref="M12:N12"/>
    <mergeCell ref="O10:P10"/>
    <mergeCell ref="O9:P9"/>
    <mergeCell ref="H10:I10"/>
    <mergeCell ref="H12:I12"/>
    <mergeCell ref="Q12:R12"/>
    <mergeCell ref="A26:B26"/>
    <mergeCell ref="B19:C19"/>
    <mergeCell ref="B18:C18"/>
    <mergeCell ref="B17:C17"/>
    <mergeCell ref="B16:C16"/>
    <mergeCell ref="B15:C15"/>
    <mergeCell ref="B14:C14"/>
    <mergeCell ref="B13:C13"/>
    <mergeCell ref="B12:C12"/>
    <mergeCell ref="R24:R25"/>
    <mergeCell ref="Q24:Q25"/>
    <mergeCell ref="D24:G24"/>
    <mergeCell ref="H24:P24"/>
    <mergeCell ref="F16:G16"/>
    <mergeCell ref="D14:E14"/>
    <mergeCell ref="F14:G14"/>
    <mergeCell ref="H15:I15"/>
    <mergeCell ref="F12:G12"/>
    <mergeCell ref="A3:I3"/>
    <mergeCell ref="K3:R3"/>
    <mergeCell ref="K4:R4"/>
    <mergeCell ref="D12:E12"/>
    <mergeCell ref="D11:E11"/>
    <mergeCell ref="L6:L7"/>
    <mergeCell ref="M6:N7"/>
    <mergeCell ref="Q8:R8"/>
    <mergeCell ref="M10:N10"/>
    <mergeCell ref="O6:P6"/>
    <mergeCell ref="O7:P7"/>
    <mergeCell ref="O8:P8"/>
    <mergeCell ref="K6:K7"/>
    <mergeCell ref="H6:I7"/>
    <mergeCell ref="H8:I8"/>
    <mergeCell ref="H9:I9"/>
    <mergeCell ref="Q6:R6"/>
    <mergeCell ref="Q7:R7"/>
    <mergeCell ref="Q9:R9"/>
    <mergeCell ref="Q10:R10"/>
    <mergeCell ref="Q11:R11"/>
    <mergeCell ref="M9:N9"/>
    <mergeCell ref="O12:P12"/>
    <mergeCell ref="O11:P11"/>
    <mergeCell ref="F11:G11"/>
    <mergeCell ref="H11:I11"/>
    <mergeCell ref="D10:E10"/>
    <mergeCell ref="F10:G10"/>
    <mergeCell ref="D8:E8"/>
    <mergeCell ref="F9:G9"/>
    <mergeCell ref="D9:E9"/>
    <mergeCell ref="A6:C8"/>
    <mergeCell ref="Q14:R14"/>
    <mergeCell ref="Q13:R13"/>
    <mergeCell ref="M14:N14"/>
    <mergeCell ref="O14:P14"/>
    <mergeCell ref="M13:N13"/>
    <mergeCell ref="O13:P13"/>
    <mergeCell ref="B11:C11"/>
    <mergeCell ref="B10:C10"/>
    <mergeCell ref="F8:G8"/>
    <mergeCell ref="A9:C9"/>
    <mergeCell ref="D6:G7"/>
    <mergeCell ref="H13:I13"/>
    <mergeCell ref="D13:E13"/>
    <mergeCell ref="F13:G13"/>
    <mergeCell ref="H14:I14"/>
    <mergeCell ref="M11:N11"/>
    <mergeCell ref="Q16:R16"/>
    <mergeCell ref="O17:P17"/>
    <mergeCell ref="Q18:R18"/>
    <mergeCell ref="M16:N16"/>
    <mergeCell ref="O16:P16"/>
    <mergeCell ref="H17:I17"/>
    <mergeCell ref="H16:I16"/>
    <mergeCell ref="D15:E15"/>
    <mergeCell ref="F15:G15"/>
    <mergeCell ref="D16:E16"/>
    <mergeCell ref="M17:N17"/>
    <mergeCell ref="D17:E17"/>
    <mergeCell ref="F17:G17"/>
    <mergeCell ref="M15:N15"/>
    <mergeCell ref="O15:P15"/>
    <mergeCell ref="Q15:R15"/>
    <mergeCell ref="Q17:R17"/>
    <mergeCell ref="O18:P18"/>
    <mergeCell ref="D19:E19"/>
    <mergeCell ref="F19:G19"/>
    <mergeCell ref="H19:I19"/>
    <mergeCell ref="M19:N19"/>
    <mergeCell ref="C23:C25"/>
    <mergeCell ref="Q19:R19"/>
    <mergeCell ref="O19:P19"/>
    <mergeCell ref="D18:E18"/>
    <mergeCell ref="F18:G18"/>
    <mergeCell ref="H18:I18"/>
    <mergeCell ref="M18:N18"/>
  </mergeCells>
  <phoneticPr fontId="12"/>
  <conditionalFormatting sqref="B9:R9 B27:R28 B26 C26:R26 B10:B19 D10:R19">
    <cfRule type="expression" dxfId="2" priority="2">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0" orientation="portrait" r:id="rId1"/>
  <headerFooter differentOddEven="1" scaleWithDoc="0" alignWithMargins="0">
    <oddHeader>&amp;R&amp;"ＭＳ 明朝,標準"&amp;10Ⅱ　人　口</oddHeader>
    <oddFooter>&amp;C&amp;"ＭＳ 明朝,標準"&amp;A</oddFooter>
    <evenHeader>&amp;L&amp;"ＭＳ 明朝,標準"&amp;10Ⅱ　人　口</evenHeader>
    <evenFooter>&amp;C&amp;"ＭＳ 明朝,標準"&amp;A</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A1:R33"/>
  <sheetViews>
    <sheetView view="pageBreakPreview" topLeftCell="J31" zoomScaleNormal="100" zoomScaleSheetLayoutView="100" workbookViewId="0">
      <selection activeCell="T19" sqref="T19"/>
    </sheetView>
  </sheetViews>
  <sheetFormatPr defaultRowHeight="18.95" customHeight="1" x14ac:dyDescent="0.15"/>
  <cols>
    <col min="1" max="1" width="1.25" style="131" customWidth="1"/>
    <col min="2" max="2" width="9.625" style="131" customWidth="1"/>
    <col min="3" max="3" width="9.875" style="131" customWidth="1"/>
    <col min="4" max="9" width="11.875" style="131" customWidth="1"/>
    <col min="10" max="10" width="2.75" style="131" customWidth="1"/>
    <col min="11" max="11" width="10.875" style="131" customWidth="1"/>
    <col min="12" max="18" width="11.375" style="131" customWidth="1"/>
    <col min="19" max="16384" width="9" style="131"/>
  </cols>
  <sheetData>
    <row r="1" spans="1:18" ht="15" customHeight="1" x14ac:dyDescent="0.15">
      <c r="A1" s="43" t="s">
        <v>431</v>
      </c>
      <c r="B1" s="43"/>
      <c r="C1" s="43"/>
      <c r="K1" s="309"/>
      <c r="L1" s="309"/>
      <c r="M1" s="309"/>
      <c r="N1" s="309"/>
      <c r="O1" s="309"/>
      <c r="P1" s="309"/>
      <c r="Q1" s="309"/>
      <c r="R1" s="309"/>
    </row>
    <row r="2" spans="1:18" ht="5.0999999999999996" customHeight="1" x14ac:dyDescent="0.15">
      <c r="A2" s="39"/>
      <c r="B2" s="39"/>
      <c r="C2" s="43"/>
      <c r="K2" s="309"/>
      <c r="L2" s="309"/>
      <c r="M2" s="309"/>
      <c r="N2" s="309"/>
      <c r="O2" s="309"/>
      <c r="P2" s="309"/>
      <c r="Q2" s="309"/>
      <c r="R2" s="309"/>
    </row>
    <row r="3" spans="1:18" s="132" customFormat="1" ht="48.75" customHeight="1" x14ac:dyDescent="0.15">
      <c r="A3" s="1109" t="s">
        <v>572</v>
      </c>
      <c r="B3" s="1109"/>
      <c r="C3" s="1109"/>
      <c r="D3" s="1109"/>
      <c r="E3" s="1109"/>
      <c r="F3" s="1109"/>
      <c r="G3" s="1109"/>
      <c r="H3" s="1109"/>
      <c r="I3" s="1109"/>
      <c r="K3" s="900" t="s">
        <v>512</v>
      </c>
      <c r="L3" s="900"/>
      <c r="M3" s="900"/>
      <c r="N3" s="900"/>
      <c r="O3" s="900"/>
      <c r="P3" s="900"/>
      <c r="Q3" s="900"/>
      <c r="R3" s="900"/>
    </row>
    <row r="4" spans="1:18" ht="15" customHeight="1" x14ac:dyDescent="0.15">
      <c r="A4" s="43"/>
      <c r="B4" s="43"/>
      <c r="K4" s="901"/>
      <c r="L4" s="901"/>
      <c r="M4" s="901"/>
      <c r="N4" s="901"/>
      <c r="O4" s="901"/>
      <c r="P4" s="901"/>
      <c r="Q4" s="901"/>
      <c r="R4" s="901"/>
    </row>
    <row r="5" spans="1:18" ht="15" customHeight="1" thickBot="1" x14ac:dyDescent="0.2">
      <c r="A5" s="43" t="s">
        <v>432</v>
      </c>
      <c r="B5" s="43"/>
      <c r="R5" s="254" t="s">
        <v>263</v>
      </c>
    </row>
    <row r="6" spans="1:18" ht="15" customHeight="1" x14ac:dyDescent="0.15">
      <c r="A6" s="904" t="s">
        <v>292</v>
      </c>
      <c r="B6" s="1080"/>
      <c r="C6" s="906"/>
      <c r="D6" s="1083" t="s">
        <v>293</v>
      </c>
      <c r="E6" s="1083"/>
      <c r="F6" s="1083"/>
      <c r="G6" s="1083"/>
      <c r="H6" s="1089" t="s">
        <v>376</v>
      </c>
      <c r="I6" s="1090"/>
      <c r="J6" s="133"/>
      <c r="K6" s="906" t="s">
        <v>356</v>
      </c>
      <c r="L6" s="1085" t="s">
        <v>189</v>
      </c>
      <c r="M6" s="916" t="s">
        <v>294</v>
      </c>
      <c r="N6" s="906"/>
      <c r="O6" s="1085" t="s">
        <v>264</v>
      </c>
      <c r="P6" s="1085"/>
      <c r="Q6" s="1085" t="s">
        <v>265</v>
      </c>
      <c r="R6" s="1094"/>
    </row>
    <row r="7" spans="1:18" ht="15" customHeight="1" x14ac:dyDescent="0.15">
      <c r="A7" s="907"/>
      <c r="B7" s="908"/>
      <c r="C7" s="1052"/>
      <c r="D7" s="1079"/>
      <c r="E7" s="1079"/>
      <c r="F7" s="1079"/>
      <c r="G7" s="1079"/>
      <c r="H7" s="1091"/>
      <c r="I7" s="1092"/>
      <c r="J7" s="134"/>
      <c r="K7" s="911"/>
      <c r="L7" s="944"/>
      <c r="M7" s="1086"/>
      <c r="N7" s="1052"/>
      <c r="O7" s="1086" t="s">
        <v>296</v>
      </c>
      <c r="P7" s="1052"/>
      <c r="Q7" s="1071" t="s">
        <v>295</v>
      </c>
      <c r="R7" s="1095"/>
    </row>
    <row r="8" spans="1:18" ht="24.95" customHeight="1" x14ac:dyDescent="0.15">
      <c r="A8" s="890"/>
      <c r="B8" s="910"/>
      <c r="C8" s="911"/>
      <c r="D8" s="1079" t="s">
        <v>408</v>
      </c>
      <c r="E8" s="1079"/>
      <c r="F8" s="1079" t="s">
        <v>414</v>
      </c>
      <c r="G8" s="1079"/>
      <c r="H8" s="871" t="s">
        <v>375</v>
      </c>
      <c r="I8" s="871"/>
      <c r="J8" s="89"/>
      <c r="K8" s="311" t="s">
        <v>266</v>
      </c>
      <c r="L8" s="313" t="s">
        <v>267</v>
      </c>
      <c r="M8" s="135" t="s">
        <v>515</v>
      </c>
      <c r="N8" s="136"/>
      <c r="O8" s="918" t="s">
        <v>268</v>
      </c>
      <c r="P8" s="911"/>
      <c r="Q8" s="1087" t="s">
        <v>269</v>
      </c>
      <c r="R8" s="1088"/>
    </row>
    <row r="9" spans="1:18" ht="24.95" customHeight="1" x14ac:dyDescent="0.15">
      <c r="A9" s="1081" t="s">
        <v>270</v>
      </c>
      <c r="B9" s="926"/>
      <c r="C9" s="1082"/>
      <c r="D9" s="903">
        <v>971772</v>
      </c>
      <c r="E9" s="903"/>
      <c r="F9" s="903">
        <v>1023230</v>
      </c>
      <c r="G9" s="903"/>
      <c r="H9" s="1093">
        <v>51458</v>
      </c>
      <c r="I9" s="1093"/>
      <c r="J9" s="137"/>
      <c r="K9" s="463">
        <v>5.2952750233593884</v>
      </c>
      <c r="L9" s="312">
        <v>143.80000000000001</v>
      </c>
      <c r="M9" s="895">
        <v>7115.6467315716263</v>
      </c>
      <c r="N9" s="895"/>
      <c r="O9" s="1096">
        <v>69.727015018944044</v>
      </c>
      <c r="P9" s="1096"/>
      <c r="Q9" s="1076">
        <v>6.2998611226720529</v>
      </c>
      <c r="R9" s="1077"/>
    </row>
    <row r="10" spans="1:18" ht="24.95" customHeight="1" x14ac:dyDescent="0.15">
      <c r="A10" s="398"/>
      <c r="B10" s="928" t="s">
        <v>575</v>
      </c>
      <c r="C10" s="881"/>
      <c r="D10" s="895">
        <v>318151</v>
      </c>
      <c r="E10" s="895"/>
      <c r="F10" s="895">
        <v>316580</v>
      </c>
      <c r="G10" s="895"/>
      <c r="H10" s="1075">
        <v>-1571</v>
      </c>
      <c r="I10" s="1075"/>
      <c r="J10" s="137"/>
      <c r="K10" s="463">
        <v>-0.49379068429770767</v>
      </c>
      <c r="L10" s="139">
        <v>38.68</v>
      </c>
      <c r="M10" s="895">
        <v>8184.5915201654607</v>
      </c>
      <c r="N10" s="895"/>
      <c r="O10" s="1078">
        <v>99.670995670995666</v>
      </c>
      <c r="P10" s="1078"/>
      <c r="Q10" s="1076">
        <v>93.384838242394977</v>
      </c>
      <c r="R10" s="1077"/>
    </row>
    <row r="11" spans="1:18" ht="24.95" customHeight="1" x14ac:dyDescent="0.15">
      <c r="A11" s="398"/>
      <c r="B11" s="928" t="s">
        <v>152</v>
      </c>
      <c r="C11" s="881"/>
      <c r="D11" s="895">
        <v>95504</v>
      </c>
      <c r="E11" s="895"/>
      <c r="F11" s="895">
        <v>98886</v>
      </c>
      <c r="G11" s="895"/>
      <c r="H11" s="1075">
        <v>3382</v>
      </c>
      <c r="I11" s="1075"/>
      <c r="J11" s="137"/>
      <c r="K11" s="463">
        <v>3.5412129334896965</v>
      </c>
      <c r="L11" s="139">
        <v>12.25</v>
      </c>
      <c r="M11" s="895">
        <v>8072.3265306122448</v>
      </c>
      <c r="N11" s="895"/>
      <c r="O11" s="1078">
        <v>98.7625468164794</v>
      </c>
      <c r="P11" s="1078"/>
      <c r="Q11" s="1076">
        <v>61.868686868686865</v>
      </c>
      <c r="R11" s="1077"/>
    </row>
    <row r="12" spans="1:18" ht="24.95" customHeight="1" x14ac:dyDescent="0.15">
      <c r="A12" s="398"/>
      <c r="B12" s="928" t="s">
        <v>576</v>
      </c>
      <c r="C12" s="881"/>
      <c r="D12" s="895">
        <v>31425</v>
      </c>
      <c r="E12" s="895"/>
      <c r="F12" s="895">
        <v>32253</v>
      </c>
      <c r="G12" s="895"/>
      <c r="H12" s="1075">
        <v>828</v>
      </c>
      <c r="I12" s="1075"/>
      <c r="J12" s="137"/>
      <c r="K12" s="463">
        <v>2.6348448687350836</v>
      </c>
      <c r="L12" s="139">
        <v>5.56</v>
      </c>
      <c r="M12" s="895">
        <v>5800.8992805755397</v>
      </c>
      <c r="N12" s="895"/>
      <c r="O12" s="1078">
        <v>67.70577492285409</v>
      </c>
      <c r="P12" s="1078"/>
      <c r="Q12" s="1076">
        <v>2.4263582806022255</v>
      </c>
      <c r="R12" s="1077"/>
    </row>
    <row r="13" spans="1:18" ht="24.95" customHeight="1" x14ac:dyDescent="0.15">
      <c r="A13" s="398"/>
      <c r="B13" s="928" t="s">
        <v>577</v>
      </c>
      <c r="C13" s="881"/>
      <c r="D13" s="895">
        <v>111169</v>
      </c>
      <c r="E13" s="895"/>
      <c r="F13" s="895">
        <v>113204</v>
      </c>
      <c r="G13" s="895"/>
      <c r="H13" s="1075">
        <v>2035</v>
      </c>
      <c r="I13" s="1075"/>
      <c r="J13" s="137"/>
      <c r="K13" s="463">
        <v>1.8305462853853143</v>
      </c>
      <c r="L13" s="139">
        <v>12.98</v>
      </c>
      <c r="M13" s="895">
        <v>8721.4175654853625</v>
      </c>
      <c r="N13" s="895"/>
      <c r="O13" s="1078">
        <v>97.851153945889877</v>
      </c>
      <c r="P13" s="1078"/>
      <c r="Q13" s="1076">
        <v>66.564102564102569</v>
      </c>
      <c r="R13" s="1077"/>
    </row>
    <row r="14" spans="1:18" ht="24.95" customHeight="1" x14ac:dyDescent="0.15">
      <c r="A14" s="398"/>
      <c r="B14" s="928" t="s">
        <v>578</v>
      </c>
      <c r="C14" s="881"/>
      <c r="D14" s="895">
        <v>25270</v>
      </c>
      <c r="E14" s="895"/>
      <c r="F14" s="895">
        <v>32173</v>
      </c>
      <c r="G14" s="895"/>
      <c r="H14" s="1075">
        <v>6903</v>
      </c>
      <c r="I14" s="1075"/>
      <c r="J14" s="137"/>
      <c r="K14" s="463">
        <v>27.316976652156704</v>
      </c>
      <c r="L14" s="139">
        <v>6.04</v>
      </c>
      <c r="M14" s="895">
        <v>5326.6556291390725</v>
      </c>
      <c r="N14" s="895"/>
      <c r="O14" s="1078">
        <v>50.623092173584674</v>
      </c>
      <c r="P14" s="1078"/>
      <c r="Q14" s="1076">
        <v>2.8633734711292309</v>
      </c>
      <c r="R14" s="1077"/>
    </row>
    <row r="15" spans="1:18" ht="24.95" customHeight="1" x14ac:dyDescent="0.15">
      <c r="A15" s="398"/>
      <c r="B15" s="928" t="s">
        <v>579</v>
      </c>
      <c r="C15" s="881"/>
      <c r="D15" s="895">
        <v>33830</v>
      </c>
      <c r="E15" s="895"/>
      <c r="F15" s="895">
        <v>37403</v>
      </c>
      <c r="G15" s="895"/>
      <c r="H15" s="1075">
        <v>3573</v>
      </c>
      <c r="I15" s="1075"/>
      <c r="J15" s="137"/>
      <c r="K15" s="463">
        <v>10.561631687851019</v>
      </c>
      <c r="L15" s="139">
        <v>6.51</v>
      </c>
      <c r="M15" s="895">
        <v>5745.4685099846392</v>
      </c>
      <c r="N15" s="895"/>
      <c r="O15" s="1078">
        <v>61.309357942531186</v>
      </c>
      <c r="P15" s="1078"/>
      <c r="Q15" s="1076">
        <v>13.960969333047393</v>
      </c>
      <c r="R15" s="1077"/>
    </row>
    <row r="16" spans="1:18" ht="24.95" customHeight="1" x14ac:dyDescent="0.15">
      <c r="A16" s="398"/>
      <c r="B16" s="928" t="s">
        <v>580</v>
      </c>
      <c r="C16" s="881"/>
      <c r="D16" s="895">
        <v>122197</v>
      </c>
      <c r="E16" s="895"/>
      <c r="F16" s="895">
        <v>133572</v>
      </c>
      <c r="G16" s="895"/>
      <c r="H16" s="1075">
        <v>11375</v>
      </c>
      <c r="I16" s="1075"/>
      <c r="J16" s="137"/>
      <c r="K16" s="463">
        <v>9.3087391670826616</v>
      </c>
      <c r="L16" s="139">
        <v>20.059999999999999</v>
      </c>
      <c r="M16" s="895">
        <v>6658.6241276171486</v>
      </c>
      <c r="N16" s="895"/>
      <c r="O16" s="1078">
        <v>93.569266980497645</v>
      </c>
      <c r="P16" s="1078"/>
      <c r="Q16" s="1076">
        <v>40.345937248592115</v>
      </c>
      <c r="R16" s="1077"/>
    </row>
    <row r="17" spans="1:18" ht="24.95" customHeight="1" x14ac:dyDescent="0.15">
      <c r="A17" s="398"/>
      <c r="B17" s="928" t="s">
        <v>164</v>
      </c>
      <c r="C17" s="881"/>
      <c r="D17" s="895">
        <v>39139</v>
      </c>
      <c r="E17" s="895"/>
      <c r="F17" s="895">
        <v>45688</v>
      </c>
      <c r="G17" s="895"/>
      <c r="H17" s="1075">
        <v>6549</v>
      </c>
      <c r="I17" s="1075"/>
      <c r="J17" s="137"/>
      <c r="K17" s="463">
        <v>16.73267073762743</v>
      </c>
      <c r="L17" s="139">
        <v>6.55</v>
      </c>
      <c r="M17" s="895">
        <v>6975.2671755725196</v>
      </c>
      <c r="N17" s="895"/>
      <c r="O17" s="1078">
        <v>70.711322974060536</v>
      </c>
      <c r="P17" s="1078"/>
      <c r="Q17" s="1076">
        <v>33.920248575867426</v>
      </c>
      <c r="R17" s="1077"/>
    </row>
    <row r="18" spans="1:18" ht="24.95" customHeight="1" x14ac:dyDescent="0.15">
      <c r="A18" s="398"/>
      <c r="B18" s="928" t="s">
        <v>148</v>
      </c>
      <c r="C18" s="881"/>
      <c r="D18" s="895">
        <v>59166</v>
      </c>
      <c r="E18" s="895"/>
      <c r="F18" s="895">
        <v>62071</v>
      </c>
      <c r="G18" s="895"/>
      <c r="H18" s="1075">
        <v>2905</v>
      </c>
      <c r="I18" s="1075"/>
      <c r="J18" s="137"/>
      <c r="K18" s="463">
        <v>4.9099144779096102</v>
      </c>
      <c r="L18" s="139">
        <v>10.86</v>
      </c>
      <c r="M18" s="895">
        <v>5715.5616942909764</v>
      </c>
      <c r="N18" s="895"/>
      <c r="O18" s="1078">
        <v>49.536722983488026</v>
      </c>
      <c r="P18" s="1078"/>
      <c r="Q18" s="1076">
        <v>12.479889680533212</v>
      </c>
      <c r="R18" s="1077"/>
    </row>
    <row r="19" spans="1:18" ht="24.95" customHeight="1" thickBot="1" x14ac:dyDescent="0.2">
      <c r="A19" s="399"/>
      <c r="B19" s="950" t="s">
        <v>150</v>
      </c>
      <c r="C19" s="951"/>
      <c r="D19" s="879">
        <v>17314</v>
      </c>
      <c r="E19" s="879"/>
      <c r="F19" s="879">
        <v>19723</v>
      </c>
      <c r="G19" s="879"/>
      <c r="H19" s="1069">
        <v>2409</v>
      </c>
      <c r="I19" s="1069"/>
      <c r="J19" s="140"/>
      <c r="K19" s="464">
        <v>13.913595933926304</v>
      </c>
      <c r="L19" s="315">
        <v>4.29</v>
      </c>
      <c r="M19" s="879">
        <v>4597.4358974358975</v>
      </c>
      <c r="N19" s="879"/>
      <c r="O19" s="1074">
        <v>37.261718085809825</v>
      </c>
      <c r="P19" s="1074"/>
      <c r="Q19" s="1072">
        <v>2.1001615508885294</v>
      </c>
      <c r="R19" s="1073"/>
    </row>
    <row r="20" spans="1:18" ht="15" customHeight="1" x14ac:dyDescent="0.15">
      <c r="A20" s="43" t="s">
        <v>271</v>
      </c>
      <c r="B20" s="43"/>
      <c r="G20" s="142"/>
      <c r="R20" s="254" t="s">
        <v>423</v>
      </c>
    </row>
    <row r="21" spans="1:18" ht="15" customHeight="1" x14ac:dyDescent="0.15"/>
    <row r="22" spans="1:18" ht="15" customHeight="1" thickBot="1" x14ac:dyDescent="0.2">
      <c r="A22" s="43" t="s">
        <v>433</v>
      </c>
      <c r="B22" s="43"/>
      <c r="R22" s="254" t="s">
        <v>16</v>
      </c>
    </row>
    <row r="23" spans="1:18" ht="7.5" customHeight="1" x14ac:dyDescent="0.15">
      <c r="A23" s="143"/>
      <c r="B23" s="387"/>
      <c r="C23" s="1070" t="s">
        <v>451</v>
      </c>
      <c r="D23" s="391"/>
      <c r="E23" s="391"/>
      <c r="F23" s="391"/>
      <c r="G23" s="391"/>
      <c r="H23" s="392"/>
      <c r="I23" s="392"/>
      <c r="J23" s="392"/>
      <c r="K23" s="391" t="s">
        <v>401</v>
      </c>
      <c r="L23" s="391"/>
      <c r="M23" s="391"/>
      <c r="N23" s="391"/>
      <c r="O23" s="391"/>
      <c r="P23" s="391"/>
      <c r="Q23" s="393"/>
      <c r="R23" s="394"/>
    </row>
    <row r="24" spans="1:18" ht="21.75" customHeight="1" x14ac:dyDescent="0.15">
      <c r="A24" s="144"/>
      <c r="B24" s="282"/>
      <c r="C24" s="1071"/>
      <c r="D24" s="1103" t="s">
        <v>581</v>
      </c>
      <c r="E24" s="1104"/>
      <c r="F24" s="1104"/>
      <c r="G24" s="1105"/>
      <c r="H24" s="1106" t="s">
        <v>582</v>
      </c>
      <c r="I24" s="1107"/>
      <c r="J24" s="1107"/>
      <c r="K24" s="1107"/>
      <c r="L24" s="1107"/>
      <c r="M24" s="1107"/>
      <c r="N24" s="1107"/>
      <c r="O24" s="1107"/>
      <c r="P24" s="1108"/>
      <c r="Q24" s="1101" t="s">
        <v>218</v>
      </c>
      <c r="R24" s="1099" t="s">
        <v>445</v>
      </c>
    </row>
    <row r="25" spans="1:18" ht="18.75" customHeight="1" x14ac:dyDescent="0.15">
      <c r="A25" s="145"/>
      <c r="B25" s="134"/>
      <c r="C25" s="945"/>
      <c r="D25" s="397"/>
      <c r="E25" s="310" t="s">
        <v>513</v>
      </c>
      <c r="F25" s="310" t="s">
        <v>514</v>
      </c>
      <c r="G25" s="310" t="s">
        <v>249</v>
      </c>
      <c r="H25" s="397"/>
      <c r="I25" s="89" t="s">
        <v>250</v>
      </c>
      <c r="J25" s="146"/>
      <c r="K25" s="89" t="s">
        <v>212</v>
      </c>
      <c r="L25" s="310" t="s">
        <v>213</v>
      </c>
      <c r="M25" s="310" t="s">
        <v>214</v>
      </c>
      <c r="N25" s="310" t="s">
        <v>215</v>
      </c>
      <c r="O25" s="310" t="s">
        <v>216</v>
      </c>
      <c r="P25" s="310" t="s">
        <v>217</v>
      </c>
      <c r="Q25" s="1102"/>
      <c r="R25" s="1100"/>
    </row>
    <row r="26" spans="1:18" ht="24.95" customHeight="1" x14ac:dyDescent="0.15">
      <c r="A26" s="1097" t="s">
        <v>450</v>
      </c>
      <c r="B26" s="1098"/>
      <c r="C26" s="283">
        <v>1023230</v>
      </c>
      <c r="D26" s="284">
        <v>172928</v>
      </c>
      <c r="E26" s="284">
        <v>55331</v>
      </c>
      <c r="F26" s="284">
        <v>59218</v>
      </c>
      <c r="G26" s="284">
        <v>58379</v>
      </c>
      <c r="H26" s="284">
        <v>616376</v>
      </c>
      <c r="I26" s="284">
        <v>55158</v>
      </c>
      <c r="J26" s="284"/>
      <c r="K26" s="284">
        <v>50190</v>
      </c>
      <c r="L26" s="284">
        <v>54041</v>
      </c>
      <c r="M26" s="284">
        <v>60421</v>
      </c>
      <c r="N26" s="284">
        <v>136579</v>
      </c>
      <c r="O26" s="284">
        <v>142057</v>
      </c>
      <c r="P26" s="284">
        <v>117930</v>
      </c>
      <c r="Q26" s="208">
        <v>209365</v>
      </c>
      <c r="R26" s="285">
        <v>24561</v>
      </c>
    </row>
    <row r="27" spans="1:18" ht="24.95" customHeight="1" x14ac:dyDescent="0.15">
      <c r="A27" s="395"/>
      <c r="B27" s="389" t="s">
        <v>573</v>
      </c>
      <c r="C27" s="286">
        <v>891553</v>
      </c>
      <c r="D27" s="284">
        <v>147034</v>
      </c>
      <c r="E27" s="284">
        <v>46626</v>
      </c>
      <c r="F27" s="284">
        <v>50264</v>
      </c>
      <c r="G27" s="284">
        <v>50144</v>
      </c>
      <c r="H27" s="284">
        <v>537386</v>
      </c>
      <c r="I27" s="284">
        <v>47855</v>
      </c>
      <c r="J27" s="284"/>
      <c r="K27" s="284">
        <v>43703</v>
      </c>
      <c r="L27" s="284">
        <v>46968</v>
      </c>
      <c r="M27" s="284">
        <v>52056</v>
      </c>
      <c r="N27" s="284">
        <v>118083</v>
      </c>
      <c r="O27" s="284">
        <v>124938</v>
      </c>
      <c r="P27" s="284">
        <v>103783</v>
      </c>
      <c r="Q27" s="208">
        <v>184574</v>
      </c>
      <c r="R27" s="285">
        <v>22559</v>
      </c>
    </row>
    <row r="28" spans="1:18" s="281" customFormat="1" ht="24.95" customHeight="1" thickBot="1" x14ac:dyDescent="0.2">
      <c r="A28" s="396"/>
      <c r="B28" s="390" t="s">
        <v>574</v>
      </c>
      <c r="C28" s="388">
        <v>131677</v>
      </c>
      <c r="D28" s="216">
        <v>25894</v>
      </c>
      <c r="E28" s="216">
        <v>8705</v>
      </c>
      <c r="F28" s="216">
        <v>8954</v>
      </c>
      <c r="G28" s="216">
        <v>8235</v>
      </c>
      <c r="H28" s="216">
        <v>78990</v>
      </c>
      <c r="I28" s="216">
        <v>7303</v>
      </c>
      <c r="J28" s="216"/>
      <c r="K28" s="216">
        <v>6487</v>
      </c>
      <c r="L28" s="216">
        <v>7073</v>
      </c>
      <c r="M28" s="216">
        <v>8365</v>
      </c>
      <c r="N28" s="216">
        <v>18496</v>
      </c>
      <c r="O28" s="216">
        <v>17119</v>
      </c>
      <c r="P28" s="216">
        <v>14147</v>
      </c>
      <c r="Q28" s="216">
        <v>24791</v>
      </c>
      <c r="R28" s="287">
        <v>2002</v>
      </c>
    </row>
    <row r="29" spans="1:18" s="281" customFormat="1" ht="15" customHeight="1" x14ac:dyDescent="0.15">
      <c r="Q29" s="282"/>
      <c r="R29" s="320" t="s">
        <v>498</v>
      </c>
    </row>
    <row r="30" spans="1:18" ht="15" customHeight="1" x14ac:dyDescent="0.15">
      <c r="A30" s="43"/>
      <c r="B30" s="43"/>
    </row>
    <row r="31" spans="1:18" ht="15" customHeight="1" x14ac:dyDescent="0.15">
      <c r="A31" s="43" t="s">
        <v>516</v>
      </c>
      <c r="B31" s="43"/>
      <c r="K31" s="43" t="s">
        <v>629</v>
      </c>
    </row>
    <row r="32" spans="1:18" ht="15" customHeight="1" x14ac:dyDescent="0.15">
      <c r="A32" s="43" t="s">
        <v>359</v>
      </c>
      <c r="B32" s="43"/>
      <c r="K32" s="43" t="s">
        <v>273</v>
      </c>
    </row>
    <row r="33" spans="1:2" ht="15" customHeight="1" x14ac:dyDescent="0.15">
      <c r="A33" s="43" t="s">
        <v>360</v>
      </c>
      <c r="B33" s="43"/>
    </row>
  </sheetData>
  <sheetProtection sheet="1"/>
  <mergeCells count="101">
    <mergeCell ref="R24:R25"/>
    <mergeCell ref="F19:G19"/>
    <mergeCell ref="H19:I19"/>
    <mergeCell ref="B16:C16"/>
    <mergeCell ref="D16:E16"/>
    <mergeCell ref="F16:G16"/>
    <mergeCell ref="H16:I16"/>
    <mergeCell ref="M16:N16"/>
    <mergeCell ref="O16:P16"/>
    <mergeCell ref="Q16:R16"/>
    <mergeCell ref="A26:B26"/>
    <mergeCell ref="O17:P17"/>
    <mergeCell ref="Q17:R17"/>
    <mergeCell ref="B18:C18"/>
    <mergeCell ref="D18:E18"/>
    <mergeCell ref="F18:G18"/>
    <mergeCell ref="H18:I18"/>
    <mergeCell ref="M18:N18"/>
    <mergeCell ref="O18:P18"/>
    <mergeCell ref="Q18:R18"/>
    <mergeCell ref="B17:C17"/>
    <mergeCell ref="D17:E17"/>
    <mergeCell ref="F17:G17"/>
    <mergeCell ref="H17:I17"/>
    <mergeCell ref="M17:N17"/>
    <mergeCell ref="C23:C25"/>
    <mergeCell ref="M19:N19"/>
    <mergeCell ref="O19:P19"/>
    <mergeCell ref="Q19:R19"/>
    <mergeCell ref="D24:G24"/>
    <mergeCell ref="H24:P24"/>
    <mergeCell ref="Q24:Q25"/>
    <mergeCell ref="B19:C19"/>
    <mergeCell ref="D19:E19"/>
    <mergeCell ref="H13:I13"/>
    <mergeCell ref="M13:N13"/>
    <mergeCell ref="O13:P13"/>
    <mergeCell ref="Q13:R13"/>
    <mergeCell ref="B14:C14"/>
    <mergeCell ref="D14:E14"/>
    <mergeCell ref="F14:G14"/>
    <mergeCell ref="H14:I14"/>
    <mergeCell ref="M14:N14"/>
    <mergeCell ref="O14:P14"/>
    <mergeCell ref="Q14:R14"/>
    <mergeCell ref="B12:C12"/>
    <mergeCell ref="D12:E12"/>
    <mergeCell ref="F12:G12"/>
    <mergeCell ref="H12:I12"/>
    <mergeCell ref="M12:N12"/>
    <mergeCell ref="B11:C11"/>
    <mergeCell ref="D11:E11"/>
    <mergeCell ref="F11:G11"/>
    <mergeCell ref="H11:I11"/>
    <mergeCell ref="M11:N11"/>
    <mergeCell ref="B10:C10"/>
    <mergeCell ref="D10:E10"/>
    <mergeCell ref="F10:G10"/>
    <mergeCell ref="H10:I10"/>
    <mergeCell ref="M10:N10"/>
    <mergeCell ref="Q8:R8"/>
    <mergeCell ref="A9:C9"/>
    <mergeCell ref="D9:E9"/>
    <mergeCell ref="F9:G9"/>
    <mergeCell ref="H9:I9"/>
    <mergeCell ref="M9:N9"/>
    <mergeCell ref="O9:P9"/>
    <mergeCell ref="Q9:R9"/>
    <mergeCell ref="F15:G15"/>
    <mergeCell ref="H15:I15"/>
    <mergeCell ref="B13:C13"/>
    <mergeCell ref="D13:E13"/>
    <mergeCell ref="F13:G13"/>
    <mergeCell ref="B15:C15"/>
    <mergeCell ref="D15:E15"/>
    <mergeCell ref="A3:I3"/>
    <mergeCell ref="K3:R3"/>
    <mergeCell ref="K4:R4"/>
    <mergeCell ref="A6:C8"/>
    <mergeCell ref="D6:G7"/>
    <mergeCell ref="H6:I7"/>
    <mergeCell ref="L6:L7"/>
    <mergeCell ref="M6:N7"/>
    <mergeCell ref="O6:P6"/>
    <mergeCell ref="Q6:R6"/>
    <mergeCell ref="O7:P7"/>
    <mergeCell ref="Q7:R7"/>
    <mergeCell ref="D8:E8"/>
    <mergeCell ref="F8:G8"/>
    <mergeCell ref="H8:I8"/>
    <mergeCell ref="O8:P8"/>
    <mergeCell ref="K6:K7"/>
    <mergeCell ref="O12:P12"/>
    <mergeCell ref="Q12:R12"/>
    <mergeCell ref="O10:P10"/>
    <mergeCell ref="Q10:R10"/>
    <mergeCell ref="O11:P11"/>
    <mergeCell ref="Q11:R11"/>
    <mergeCell ref="M15:N15"/>
    <mergeCell ref="O15:P15"/>
    <mergeCell ref="Q15:R15"/>
  </mergeCells>
  <phoneticPr fontId="12"/>
  <conditionalFormatting sqref="B9:R9 B26:R28 B10:B19 D10:R19">
    <cfRule type="expression" dxfId="1" priority="1">
      <formula>MOD(ROW(),2)=0</formula>
    </cfRule>
  </conditionalFormatting>
  <printOptions horizontalCentered="1"/>
  <pageMargins left="0.59055118110236227" right="0.59055118110236227" top="0.59055118110236227" bottom="0.59055118110236227" header="0.39370078740157483" footer="0.39370078740157483"/>
  <pageSetup paperSize="9" scale="87" firstPageNumber="0" orientation="portrait" r:id="rId1"/>
  <headerFooter differentOddEven="1" scaleWithDoc="0" alignWithMargins="0">
    <oddHeader>&amp;R&amp;"ＭＳ 明朝,標準"&amp;10Ⅱ　人　口</oddHeader>
    <oddFooter>&amp;C&amp;"ＭＳ 明朝,標準"&amp;A</oddFooter>
    <evenHeader>&amp;L&amp;"ＭＳ 明朝,標準"&amp;10Ⅱ　人　口</evenHeader>
    <evenFooter>&amp;C&amp;"ＭＳ 明朝,標準"&amp;A</evenFooter>
  </headerFooter>
  <colBreaks count="1" manualBreakCount="1">
    <brk id="8"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K35"/>
  <sheetViews>
    <sheetView tabSelected="1" view="pageBreakPreview" zoomScale="120" zoomScaleNormal="120" zoomScaleSheetLayoutView="120" workbookViewId="0">
      <selection activeCell="M32" sqref="M32"/>
    </sheetView>
  </sheetViews>
  <sheetFormatPr defaultRowHeight="5.0999999999999996" customHeight="1" x14ac:dyDescent="0.15"/>
  <cols>
    <col min="1" max="2" width="2" style="130" customWidth="1"/>
    <col min="3" max="3" width="15.625" style="130" customWidth="1"/>
    <col min="4" max="4" width="8.125" style="130" customWidth="1"/>
    <col min="5" max="11" width="10" style="130" customWidth="1"/>
    <col min="12" max="16384" width="9" style="130"/>
  </cols>
  <sheetData>
    <row r="1" spans="1:11" ht="15" customHeight="1" thickBot="1" x14ac:dyDescent="0.2">
      <c r="A1" s="95" t="s">
        <v>434</v>
      </c>
      <c r="B1" s="95"/>
      <c r="C1" s="95"/>
      <c r="K1" s="1" t="s">
        <v>617</v>
      </c>
    </row>
    <row r="2" spans="1:11" ht="24.95" customHeight="1" x14ac:dyDescent="0.15">
      <c r="A2" s="987" t="s">
        <v>590</v>
      </c>
      <c r="B2" s="988"/>
      <c r="C2" s="988"/>
      <c r="D2" s="989"/>
      <c r="E2" s="1122" t="s">
        <v>591</v>
      </c>
      <c r="F2" s="1123"/>
      <c r="G2" s="1123"/>
      <c r="H2" s="1123"/>
      <c r="I2" s="1123"/>
      <c r="J2" s="1124"/>
      <c r="K2" s="1110" t="s">
        <v>583</v>
      </c>
    </row>
    <row r="3" spans="1:11" ht="7.5" customHeight="1" x14ac:dyDescent="0.15">
      <c r="A3" s="990"/>
      <c r="B3" s="968"/>
      <c r="C3" s="968"/>
      <c r="D3" s="969"/>
      <c r="E3" s="962" t="s">
        <v>105</v>
      </c>
      <c r="F3" s="400"/>
      <c r="G3" s="400"/>
      <c r="H3" s="400"/>
      <c r="I3" s="400"/>
      <c r="J3" s="401"/>
      <c r="K3" s="1111"/>
    </row>
    <row r="4" spans="1:11" ht="24.95" customHeight="1" x14ac:dyDescent="0.15">
      <c r="A4" s="991"/>
      <c r="B4" s="992"/>
      <c r="C4" s="992"/>
      <c r="D4" s="993"/>
      <c r="E4" s="963"/>
      <c r="F4" s="431" t="s">
        <v>274</v>
      </c>
      <c r="G4" s="431" t="s">
        <v>275</v>
      </c>
      <c r="H4" s="431" t="s">
        <v>276</v>
      </c>
      <c r="I4" s="431" t="s">
        <v>277</v>
      </c>
      <c r="J4" s="431" t="s">
        <v>592</v>
      </c>
      <c r="K4" s="1112"/>
    </row>
    <row r="5" spans="1:11" ht="21" customHeight="1" x14ac:dyDescent="0.15">
      <c r="A5" s="1115" t="s">
        <v>184</v>
      </c>
      <c r="B5" s="1116"/>
      <c r="C5" s="1116"/>
      <c r="D5" s="450" t="s">
        <v>408</v>
      </c>
      <c r="E5" s="147">
        <v>553464</v>
      </c>
      <c r="F5" s="451">
        <v>269257</v>
      </c>
      <c r="G5" s="451">
        <v>29704</v>
      </c>
      <c r="H5" s="451">
        <v>234084</v>
      </c>
      <c r="I5" s="451">
        <v>11040</v>
      </c>
      <c r="J5" s="451">
        <v>9379</v>
      </c>
      <c r="K5" s="452">
        <v>5741</v>
      </c>
    </row>
    <row r="6" spans="1:11" ht="21" customHeight="1" x14ac:dyDescent="0.15">
      <c r="A6" s="1117"/>
      <c r="B6" s="1118"/>
      <c r="C6" s="1118"/>
      <c r="D6" s="453" t="s">
        <v>414</v>
      </c>
      <c r="E6" s="454">
        <v>607405</v>
      </c>
      <c r="F6" s="374">
        <v>282084</v>
      </c>
      <c r="G6" s="374">
        <v>29495</v>
      </c>
      <c r="H6" s="374">
        <v>267916</v>
      </c>
      <c r="I6" s="374">
        <v>15981</v>
      </c>
      <c r="J6" s="374">
        <v>11929</v>
      </c>
      <c r="K6" s="376">
        <v>5889</v>
      </c>
    </row>
    <row r="7" spans="1:11" ht="20.100000000000001" customHeight="1" x14ac:dyDescent="0.15">
      <c r="A7" s="1119"/>
      <c r="B7" s="1120"/>
      <c r="C7" s="1120"/>
      <c r="D7" s="1121"/>
      <c r="E7" s="454"/>
      <c r="F7" s="374"/>
      <c r="G7" s="374"/>
      <c r="H7" s="374"/>
      <c r="I7" s="374"/>
      <c r="J7" s="374"/>
      <c r="K7" s="376"/>
    </row>
    <row r="8" spans="1:11" ht="21" customHeight="1" x14ac:dyDescent="0.15">
      <c r="A8" s="341"/>
      <c r="B8" s="1113" t="s">
        <v>146</v>
      </c>
      <c r="C8" s="1113"/>
      <c r="D8" s="1114"/>
      <c r="E8" s="454">
        <v>143023</v>
      </c>
      <c r="F8" s="374">
        <v>53736</v>
      </c>
      <c r="G8" s="374">
        <v>7831</v>
      </c>
      <c r="H8" s="374">
        <v>74009</v>
      </c>
      <c r="I8" s="374">
        <v>4581</v>
      </c>
      <c r="J8" s="374">
        <v>2866</v>
      </c>
      <c r="K8" s="376">
        <v>988</v>
      </c>
    </row>
    <row r="9" spans="1:11" ht="21" customHeight="1" x14ac:dyDescent="0.15">
      <c r="A9" s="341"/>
      <c r="B9" s="1113" t="s">
        <v>152</v>
      </c>
      <c r="C9" s="1113"/>
      <c r="D9" s="1114"/>
      <c r="E9" s="454">
        <v>43879</v>
      </c>
      <c r="F9" s="374">
        <v>16818</v>
      </c>
      <c r="G9" s="374">
        <v>1025</v>
      </c>
      <c r="H9" s="374">
        <v>24864</v>
      </c>
      <c r="I9" s="374">
        <v>547</v>
      </c>
      <c r="J9" s="374">
        <v>625</v>
      </c>
      <c r="K9" s="376">
        <v>234</v>
      </c>
    </row>
    <row r="10" spans="1:11" ht="21" customHeight="1" x14ac:dyDescent="0.15">
      <c r="A10" s="341"/>
      <c r="B10" s="1113" t="s">
        <v>156</v>
      </c>
      <c r="C10" s="1113"/>
      <c r="D10" s="1114"/>
      <c r="E10" s="454">
        <v>21670</v>
      </c>
      <c r="F10" s="374">
        <v>9032</v>
      </c>
      <c r="G10" s="374">
        <v>1143</v>
      </c>
      <c r="H10" s="374">
        <v>9373</v>
      </c>
      <c r="I10" s="374">
        <v>1678</v>
      </c>
      <c r="J10" s="374">
        <v>444</v>
      </c>
      <c r="K10" s="376">
        <v>336</v>
      </c>
    </row>
    <row r="11" spans="1:11" ht="21" customHeight="1" x14ac:dyDescent="0.15">
      <c r="A11" s="341"/>
      <c r="B11" s="1113" t="s">
        <v>197</v>
      </c>
      <c r="C11" s="1113"/>
      <c r="D11" s="1114"/>
      <c r="E11" s="454">
        <v>47017</v>
      </c>
      <c r="F11" s="374">
        <v>19324</v>
      </c>
      <c r="G11" s="374">
        <v>1383</v>
      </c>
      <c r="H11" s="374">
        <v>24362</v>
      </c>
      <c r="I11" s="374">
        <v>932</v>
      </c>
      <c r="J11" s="374">
        <v>1016</v>
      </c>
      <c r="K11" s="376">
        <v>232</v>
      </c>
    </row>
    <row r="12" spans="1:11" ht="21" customHeight="1" x14ac:dyDescent="0.15">
      <c r="A12" s="341"/>
      <c r="B12" s="1113" t="s">
        <v>158</v>
      </c>
      <c r="C12" s="1113"/>
      <c r="D12" s="1114"/>
      <c r="E12" s="454">
        <v>28046</v>
      </c>
      <c r="F12" s="374">
        <v>11669</v>
      </c>
      <c r="G12" s="374">
        <v>1789</v>
      </c>
      <c r="H12" s="374">
        <v>13296</v>
      </c>
      <c r="I12" s="374">
        <v>855</v>
      </c>
      <c r="J12" s="374">
        <v>437</v>
      </c>
      <c r="K12" s="376">
        <v>316</v>
      </c>
    </row>
    <row r="13" spans="1:11" ht="21" customHeight="1" x14ac:dyDescent="0.15">
      <c r="A13" s="341"/>
      <c r="B13" s="1113" t="s">
        <v>160</v>
      </c>
      <c r="C13" s="1113"/>
      <c r="D13" s="1114"/>
      <c r="E13" s="454">
        <v>23035</v>
      </c>
      <c r="F13" s="374">
        <v>11220</v>
      </c>
      <c r="G13" s="374">
        <v>1391</v>
      </c>
      <c r="H13" s="374">
        <v>9116</v>
      </c>
      <c r="I13" s="374">
        <v>835</v>
      </c>
      <c r="J13" s="374">
        <v>473</v>
      </c>
      <c r="K13" s="376">
        <v>170</v>
      </c>
    </row>
    <row r="14" spans="1:11" ht="21" customHeight="1" x14ac:dyDescent="0.15">
      <c r="A14" s="341"/>
      <c r="B14" s="1113" t="s">
        <v>162</v>
      </c>
      <c r="C14" s="1113"/>
      <c r="D14" s="1114"/>
      <c r="E14" s="454">
        <v>60087</v>
      </c>
      <c r="F14" s="374">
        <v>26833</v>
      </c>
      <c r="G14" s="374">
        <v>2657</v>
      </c>
      <c r="H14" s="374">
        <v>28754</v>
      </c>
      <c r="I14" s="374">
        <v>641</v>
      </c>
      <c r="J14" s="374">
        <v>1202</v>
      </c>
      <c r="K14" s="376">
        <v>366</v>
      </c>
    </row>
    <row r="15" spans="1:11" ht="21" customHeight="1" x14ac:dyDescent="0.15">
      <c r="A15" s="341"/>
      <c r="B15" s="1113" t="s">
        <v>164</v>
      </c>
      <c r="C15" s="1113"/>
      <c r="D15" s="1114"/>
      <c r="E15" s="454">
        <v>24382</v>
      </c>
      <c r="F15" s="374">
        <v>11435</v>
      </c>
      <c r="G15" s="374">
        <v>1769</v>
      </c>
      <c r="H15" s="374">
        <v>10074</v>
      </c>
      <c r="I15" s="374">
        <v>732</v>
      </c>
      <c r="J15" s="374">
        <v>372</v>
      </c>
      <c r="K15" s="376">
        <v>155</v>
      </c>
    </row>
    <row r="16" spans="1:11" ht="21" customHeight="1" x14ac:dyDescent="0.15">
      <c r="A16" s="341"/>
      <c r="B16" s="1113" t="s">
        <v>148</v>
      </c>
      <c r="C16" s="1113"/>
      <c r="D16" s="1114"/>
      <c r="E16" s="454">
        <v>47605</v>
      </c>
      <c r="F16" s="374">
        <v>27264</v>
      </c>
      <c r="G16" s="374">
        <v>1848</v>
      </c>
      <c r="H16" s="374">
        <v>16866</v>
      </c>
      <c r="I16" s="374">
        <v>498</v>
      </c>
      <c r="J16" s="374">
        <v>1129</v>
      </c>
      <c r="K16" s="376">
        <v>462</v>
      </c>
    </row>
    <row r="17" spans="1:11" ht="21" customHeight="1" thickBot="1" x14ac:dyDescent="0.2">
      <c r="A17" s="364"/>
      <c r="B17" s="1130" t="s">
        <v>150</v>
      </c>
      <c r="C17" s="1130"/>
      <c r="D17" s="1131"/>
      <c r="E17" s="148">
        <v>23631</v>
      </c>
      <c r="F17" s="129">
        <v>11803</v>
      </c>
      <c r="G17" s="129">
        <v>2218</v>
      </c>
      <c r="H17" s="129">
        <v>7643</v>
      </c>
      <c r="I17" s="129">
        <v>1696</v>
      </c>
      <c r="J17" s="129">
        <v>271</v>
      </c>
      <c r="K17" s="455">
        <v>543</v>
      </c>
    </row>
    <row r="18" spans="1:11" ht="15" customHeight="1" x14ac:dyDescent="0.15">
      <c r="A18" s="448"/>
      <c r="B18" s="449"/>
      <c r="C18" s="449"/>
      <c r="D18" s="448"/>
      <c r="E18" s="448"/>
      <c r="F18" s="448"/>
      <c r="G18" s="448"/>
      <c r="H18" s="448"/>
      <c r="I18" s="448"/>
      <c r="J18" s="448"/>
      <c r="K18" s="1" t="s">
        <v>423</v>
      </c>
    </row>
    <row r="19" spans="1:11" ht="19.5" customHeight="1" x14ac:dyDescent="0.15">
      <c r="A19" s="95"/>
      <c r="B19" s="95"/>
      <c r="C19" s="95"/>
    </row>
    <row r="20" spans="1:11" ht="15" customHeight="1" thickBot="1" x14ac:dyDescent="0.2">
      <c r="A20" s="95" t="s">
        <v>593</v>
      </c>
      <c r="B20" s="95"/>
      <c r="C20" s="95"/>
      <c r="I20" s="1" t="s">
        <v>617</v>
      </c>
    </row>
    <row r="21" spans="1:11" ht="24.95" customHeight="1" x14ac:dyDescent="0.15">
      <c r="A21" s="999" t="s">
        <v>594</v>
      </c>
      <c r="B21" s="1000"/>
      <c r="C21" s="1001"/>
      <c r="D21" s="956" t="s">
        <v>595</v>
      </c>
      <c r="E21" s="956"/>
      <c r="F21" s="956" t="s">
        <v>596</v>
      </c>
      <c r="G21" s="956"/>
      <c r="H21" s="1012" t="s">
        <v>616</v>
      </c>
      <c r="I21" s="1047"/>
    </row>
    <row r="22" spans="1:11" ht="24.95" customHeight="1" x14ac:dyDescent="0.15">
      <c r="A22" s="1002"/>
      <c r="B22" s="1003"/>
      <c r="C22" s="1004"/>
      <c r="D22" s="986" t="s">
        <v>386</v>
      </c>
      <c r="E22" s="986" t="s">
        <v>414</v>
      </c>
      <c r="F22" s="986" t="s">
        <v>386</v>
      </c>
      <c r="G22" s="986" t="s">
        <v>414</v>
      </c>
      <c r="H22" s="1009"/>
      <c r="I22" s="1048"/>
    </row>
    <row r="23" spans="1:11" ht="24.95" customHeight="1" x14ac:dyDescent="0.15">
      <c r="A23" s="1005"/>
      <c r="B23" s="1006"/>
      <c r="C23" s="1007"/>
      <c r="D23" s="986"/>
      <c r="E23" s="986"/>
      <c r="F23" s="986"/>
      <c r="G23" s="986"/>
      <c r="H23" s="432" t="s">
        <v>387</v>
      </c>
      <c r="I23" s="456" t="s">
        <v>424</v>
      </c>
    </row>
    <row r="24" spans="1:11" ht="30" customHeight="1" x14ac:dyDescent="0.15">
      <c r="A24" s="1115" t="s">
        <v>278</v>
      </c>
      <c r="B24" s="1116"/>
      <c r="C24" s="1125"/>
      <c r="D24" s="149">
        <v>43961</v>
      </c>
      <c r="E24" s="149">
        <v>47249</v>
      </c>
      <c r="F24" s="149">
        <v>111931</v>
      </c>
      <c r="G24" s="149">
        <v>113388</v>
      </c>
      <c r="H24" s="150">
        <v>2.74</v>
      </c>
      <c r="I24" s="457">
        <v>2.3997968210967429</v>
      </c>
    </row>
    <row r="25" spans="1:11" ht="30" customHeight="1" x14ac:dyDescent="0.15">
      <c r="A25" s="437"/>
      <c r="B25" s="1126" t="s">
        <v>589</v>
      </c>
      <c r="C25" s="1127"/>
      <c r="D25" s="380">
        <v>43763</v>
      </c>
      <c r="E25" s="380">
        <v>47017</v>
      </c>
      <c r="F25" s="380">
        <v>111446</v>
      </c>
      <c r="G25" s="380">
        <v>112829</v>
      </c>
      <c r="H25" s="371">
        <v>2.74</v>
      </c>
      <c r="I25" s="372">
        <v>2.3997490269477</v>
      </c>
    </row>
    <row r="26" spans="1:11" ht="30" customHeight="1" x14ac:dyDescent="0.15">
      <c r="A26" s="437"/>
      <c r="B26" s="402"/>
      <c r="C26" s="403" t="s">
        <v>584</v>
      </c>
      <c r="D26" s="380">
        <v>18531</v>
      </c>
      <c r="E26" s="380">
        <v>19324</v>
      </c>
      <c r="F26" s="380">
        <v>51931</v>
      </c>
      <c r="G26" s="380">
        <v>52066</v>
      </c>
      <c r="H26" s="371">
        <v>3</v>
      </c>
      <c r="I26" s="372">
        <v>2.694369695715173</v>
      </c>
    </row>
    <row r="27" spans="1:11" ht="30" customHeight="1" x14ac:dyDescent="0.15">
      <c r="A27" s="437"/>
      <c r="B27" s="402"/>
      <c r="C27" s="404" t="s">
        <v>585</v>
      </c>
      <c r="D27" s="380">
        <v>1352</v>
      </c>
      <c r="E27" s="380">
        <v>1383</v>
      </c>
      <c r="F27" s="380">
        <v>3573</v>
      </c>
      <c r="G27" s="380">
        <v>3347</v>
      </c>
      <c r="H27" s="371">
        <v>3</v>
      </c>
      <c r="I27" s="372">
        <v>2.4201012292118582</v>
      </c>
    </row>
    <row r="28" spans="1:11" ht="30" customHeight="1" x14ac:dyDescent="0.15">
      <c r="A28" s="437"/>
      <c r="B28" s="402"/>
      <c r="C28" s="405" t="s">
        <v>586</v>
      </c>
      <c r="D28" s="380">
        <v>22415</v>
      </c>
      <c r="E28" s="380">
        <v>24362</v>
      </c>
      <c r="F28" s="380">
        <v>52494</v>
      </c>
      <c r="G28" s="380">
        <v>53443</v>
      </c>
      <c r="H28" s="371">
        <v>2.4</v>
      </c>
      <c r="I28" s="372">
        <v>2.1937033084311635</v>
      </c>
    </row>
    <row r="29" spans="1:11" ht="30" customHeight="1" x14ac:dyDescent="0.15">
      <c r="A29" s="437"/>
      <c r="B29" s="402"/>
      <c r="C29" s="404" t="s">
        <v>587</v>
      </c>
      <c r="D29" s="380">
        <v>714</v>
      </c>
      <c r="E29" s="380">
        <v>932</v>
      </c>
      <c r="F29" s="380">
        <v>1605</v>
      </c>
      <c r="G29" s="380">
        <v>1904</v>
      </c>
      <c r="H29" s="371">
        <v>2.5</v>
      </c>
      <c r="I29" s="372">
        <v>2.0429184549356223</v>
      </c>
    </row>
    <row r="30" spans="1:11" ht="30" customHeight="1" x14ac:dyDescent="0.15">
      <c r="A30" s="437"/>
      <c r="B30" s="402"/>
      <c r="C30" s="406" t="s">
        <v>588</v>
      </c>
      <c r="D30" s="380">
        <v>751</v>
      </c>
      <c r="E30" s="380">
        <v>1016</v>
      </c>
      <c r="F30" s="380">
        <v>1843</v>
      </c>
      <c r="G30" s="380">
        <v>2069</v>
      </c>
      <c r="H30" s="371">
        <v>2.7</v>
      </c>
      <c r="I30" s="372">
        <v>2.0364173228346458</v>
      </c>
    </row>
    <row r="31" spans="1:11" ht="30" customHeight="1" thickBot="1" x14ac:dyDescent="0.2">
      <c r="A31" s="459"/>
      <c r="B31" s="1128" t="s">
        <v>618</v>
      </c>
      <c r="C31" s="1129"/>
      <c r="D31" s="436">
        <v>198</v>
      </c>
      <c r="E31" s="436">
        <v>232</v>
      </c>
      <c r="F31" s="436">
        <v>485</v>
      </c>
      <c r="G31" s="436">
        <v>559</v>
      </c>
      <c r="H31" s="435">
        <v>1.8</v>
      </c>
      <c r="I31" s="458">
        <v>2.4094827586206895</v>
      </c>
    </row>
    <row r="32" spans="1:11" ht="15" customHeight="1" x14ac:dyDescent="0.15">
      <c r="A32" s="95"/>
      <c r="B32" s="95"/>
      <c r="C32" s="95"/>
      <c r="I32" s="1" t="s">
        <v>423</v>
      </c>
    </row>
    <row r="33" spans="1:11" ht="15" customHeight="1" x14ac:dyDescent="0.15">
      <c r="A33" s="95"/>
      <c r="B33" s="95"/>
      <c r="C33" s="95"/>
    </row>
    <row r="34" spans="1:11" s="151" customFormat="1" ht="15" customHeight="1" x14ac:dyDescent="0.15">
      <c r="A34" s="95"/>
      <c r="B34" s="407"/>
      <c r="C34" s="407"/>
      <c r="D34" s="407"/>
      <c r="E34" s="407"/>
      <c r="F34" s="407"/>
      <c r="G34" s="407"/>
      <c r="H34" s="407"/>
      <c r="I34" s="407"/>
      <c r="J34" s="407"/>
      <c r="K34" s="407"/>
    </row>
    <row r="35" spans="1:11" s="151" customFormat="1" ht="13.5" customHeight="1" x14ac:dyDescent="0.15">
      <c r="A35" s="407"/>
    </row>
  </sheetData>
  <sheetProtection sheet="1"/>
  <mergeCells count="27">
    <mergeCell ref="B12:D12"/>
    <mergeCell ref="B11:D11"/>
    <mergeCell ref="B10:D10"/>
    <mergeCell ref="E22:E23"/>
    <mergeCell ref="G22:G23"/>
    <mergeCell ref="F22:F23"/>
    <mergeCell ref="A24:C24"/>
    <mergeCell ref="B25:C25"/>
    <mergeCell ref="B31:C31"/>
    <mergeCell ref="B17:D17"/>
    <mergeCell ref="D22:D23"/>
    <mergeCell ref="K2:K4"/>
    <mergeCell ref="A21:C23"/>
    <mergeCell ref="B16:D16"/>
    <mergeCell ref="B15:D15"/>
    <mergeCell ref="A2:D4"/>
    <mergeCell ref="A5:C6"/>
    <mergeCell ref="F21:G21"/>
    <mergeCell ref="D21:E21"/>
    <mergeCell ref="A7:D7"/>
    <mergeCell ref="E2:J2"/>
    <mergeCell ref="E3:E4"/>
    <mergeCell ref="H21:I22"/>
    <mergeCell ref="B9:D9"/>
    <mergeCell ref="B8:D8"/>
    <mergeCell ref="B14:D14"/>
    <mergeCell ref="B13:D13"/>
  </mergeCells>
  <phoneticPr fontId="12"/>
  <conditionalFormatting sqref="E8:K17 D24:I31 B8:B17">
    <cfRule type="expression" dxfId="0" priority="1">
      <formula>MOD(ROW(),2)=0</formula>
    </cfRule>
  </conditionalFormatting>
  <printOptions horizontalCentered="1"/>
  <pageMargins left="0.59055118110236227" right="0.59055118110236227" top="0.59055118110236227" bottom="0.59055118110236227" header="0.39370078740157483" footer="0.39370078740157483"/>
  <pageSetup paperSize="9" scale="90" firstPageNumber="0" orientation="portrait" r:id="rId1"/>
  <headerFooter differentOddEven="1" scaleWithDoc="0" alignWithMargins="0">
    <oddHeader>&amp;R&amp;"ＭＳ 明朝,標準"&amp;10Ⅱ　人　口</oddHeader>
    <oddFooter>&amp;C&amp;"ＭＳ 明朝,標準"&amp;A</oddFooter>
    <evenHeader>&amp;L&amp;"ＭＳ 明朝,標準"&amp;10Ⅱ　人　口</evenHeader>
    <evenFooter>&amp;C&amp;"ＭＳ 明朝,標準"&amp;A</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U295"/>
  <sheetViews>
    <sheetView zoomScaleNormal="100" zoomScaleSheetLayoutView="100" workbookViewId="0">
      <selection activeCell="S4" sqref="S4"/>
    </sheetView>
  </sheetViews>
  <sheetFormatPr defaultRowHeight="13.5" x14ac:dyDescent="0.15"/>
  <cols>
    <col min="1" max="6" width="15.375" style="17" customWidth="1"/>
    <col min="7" max="7" width="13.625" style="17" customWidth="1"/>
    <col min="8" max="8" width="13.625" style="34" customWidth="1"/>
    <col min="9" max="9" width="14.375" style="34" customWidth="1"/>
    <col min="10" max="10" width="15.125" style="34" bestFit="1" customWidth="1"/>
    <col min="11" max="11" width="10.5" style="34" bestFit="1" customWidth="1"/>
    <col min="12" max="12" width="10.625" style="34" customWidth="1"/>
    <col min="13" max="17" width="9" style="34"/>
    <col min="18" max="16384" width="9" style="17"/>
  </cols>
  <sheetData>
    <row r="1" spans="1:17" ht="17.25" x14ac:dyDescent="0.15">
      <c r="A1" s="15" t="s">
        <v>417</v>
      </c>
      <c r="B1" s="16"/>
      <c r="C1" s="16"/>
      <c r="D1" s="16"/>
      <c r="E1" s="16"/>
      <c r="F1" s="16"/>
      <c r="H1" s="688"/>
      <c r="I1" s="678"/>
      <c r="J1" s="678"/>
      <c r="K1" s="678"/>
      <c r="L1" s="678"/>
      <c r="M1" s="678"/>
      <c r="N1" s="678"/>
      <c r="O1" s="678"/>
      <c r="P1" s="678"/>
      <c r="Q1" s="678"/>
    </row>
    <row r="2" spans="1:17" ht="14.25" x14ac:dyDescent="0.15">
      <c r="A2" s="18"/>
      <c r="H2" s="678"/>
      <c r="I2" s="689" t="s">
        <v>409</v>
      </c>
      <c r="J2" s="678" t="s">
        <v>412</v>
      </c>
      <c r="K2" s="678"/>
      <c r="L2" s="678"/>
      <c r="M2" s="678"/>
      <c r="N2" s="678"/>
      <c r="O2" s="678"/>
      <c r="P2" s="678"/>
      <c r="Q2" s="678"/>
    </row>
    <row r="3" spans="1:17" ht="14.25" x14ac:dyDescent="0.15">
      <c r="A3" s="18"/>
      <c r="H3" s="690" t="s">
        <v>406</v>
      </c>
      <c r="I3" s="691">
        <v>55949</v>
      </c>
      <c r="J3" s="691">
        <v>58268</v>
      </c>
      <c r="K3" s="692">
        <f>M3/L3*100</f>
        <v>0.41324846563996598</v>
      </c>
      <c r="L3" s="691">
        <v>114217</v>
      </c>
      <c r="M3" s="691">
        <v>472</v>
      </c>
      <c r="N3" s="678"/>
      <c r="O3" s="678"/>
      <c r="P3" s="678"/>
      <c r="Q3" s="678"/>
    </row>
    <row r="4" spans="1:17" x14ac:dyDescent="0.15">
      <c r="A4" s="19"/>
      <c r="H4" s="693" t="s">
        <v>610</v>
      </c>
      <c r="I4" s="694" t="s">
        <v>306</v>
      </c>
      <c r="J4" s="694" t="s">
        <v>307</v>
      </c>
      <c r="K4" s="694" t="s">
        <v>308</v>
      </c>
      <c r="L4" s="694" t="s">
        <v>353</v>
      </c>
      <c r="M4" s="694" t="s">
        <v>354</v>
      </c>
      <c r="N4" s="678"/>
      <c r="O4" s="678"/>
      <c r="P4" s="678"/>
      <c r="Q4" s="678"/>
    </row>
    <row r="5" spans="1:17" x14ac:dyDescent="0.15">
      <c r="A5" s="19" t="s">
        <v>0</v>
      </c>
      <c r="D5" s="19" t="s">
        <v>1</v>
      </c>
      <c r="H5" s="695" t="str">
        <f>'－39－'!A6</f>
        <v>平成26年</v>
      </c>
      <c r="I5" s="696">
        <f>'－39－'!D6</f>
        <v>55850</v>
      </c>
      <c r="J5" s="696">
        <f>'－39－'!E6</f>
        <v>58395</v>
      </c>
      <c r="K5" s="697">
        <f>M5/L5*100</f>
        <v>2.4508731235502644E-2</v>
      </c>
      <c r="L5" s="698">
        <f t="shared" ref="L5:L14" si="0">I5+J5</f>
        <v>114245</v>
      </c>
      <c r="M5" s="699">
        <f>L5-L3</f>
        <v>28</v>
      </c>
      <c r="N5" s="678"/>
      <c r="O5" s="678"/>
      <c r="P5" s="678"/>
      <c r="Q5" s="678"/>
    </row>
    <row r="6" spans="1:17" x14ac:dyDescent="0.15">
      <c r="A6" s="19"/>
      <c r="D6" s="19"/>
      <c r="H6" s="695">
        <f>'－39－'!A7</f>
        <v>27</v>
      </c>
      <c r="I6" s="696">
        <f>'－39－'!D7</f>
        <v>55729</v>
      </c>
      <c r="J6" s="696">
        <f>'－39－'!E7</f>
        <v>58436</v>
      </c>
      <c r="K6" s="697">
        <f t="shared" ref="K6:K14" si="1">M6/L6*100</f>
        <v>-7.0074015679061005E-2</v>
      </c>
      <c r="L6" s="699">
        <f t="shared" si="0"/>
        <v>114165</v>
      </c>
      <c r="M6" s="691">
        <f>L6-L5</f>
        <v>-80</v>
      </c>
      <c r="N6" s="678"/>
      <c r="O6" s="678"/>
      <c r="P6" s="678"/>
      <c r="Q6" s="678"/>
    </row>
    <row r="7" spans="1:17" x14ac:dyDescent="0.15">
      <c r="B7" s="20" t="s">
        <v>309</v>
      </c>
      <c r="E7" s="21"/>
      <c r="H7" s="695">
        <f>'－39－'!A8</f>
        <v>28</v>
      </c>
      <c r="I7" s="696">
        <f>'－39－'!D8</f>
        <v>55787</v>
      </c>
      <c r="J7" s="696">
        <f>'－39－'!E8</f>
        <v>58550</v>
      </c>
      <c r="K7" s="697">
        <f t="shared" si="1"/>
        <v>0.15043249341857842</v>
      </c>
      <c r="L7" s="699">
        <f t="shared" si="0"/>
        <v>114337</v>
      </c>
      <c r="M7" s="691">
        <f t="shared" ref="M7:M14" si="2">L7-L6</f>
        <v>172</v>
      </c>
      <c r="N7" s="678"/>
      <c r="O7" s="678"/>
      <c r="P7" s="678"/>
      <c r="Q7" s="678"/>
    </row>
    <row r="8" spans="1:17" x14ac:dyDescent="0.15">
      <c r="H8" s="695">
        <f>'－39－'!A9</f>
        <v>29</v>
      </c>
      <c r="I8" s="696">
        <f>'－39－'!D9</f>
        <v>55782</v>
      </c>
      <c r="J8" s="696">
        <f>'－39－'!E9</f>
        <v>58590</v>
      </c>
      <c r="K8" s="697">
        <f t="shared" si="1"/>
        <v>3.060189556884552E-2</v>
      </c>
      <c r="L8" s="699">
        <f t="shared" si="0"/>
        <v>114372</v>
      </c>
      <c r="M8" s="691">
        <f t="shared" si="2"/>
        <v>35</v>
      </c>
      <c r="N8" s="678"/>
      <c r="O8" s="678"/>
      <c r="P8" s="678"/>
      <c r="Q8" s="678"/>
    </row>
    <row r="9" spans="1:17" x14ac:dyDescent="0.15">
      <c r="H9" s="695">
        <f>'－39－'!A10</f>
        <v>30</v>
      </c>
      <c r="I9" s="696">
        <f>'－39－'!D10</f>
        <v>55824</v>
      </c>
      <c r="J9" s="696">
        <f>'－39－'!E10</f>
        <v>58707</v>
      </c>
      <c r="K9" s="697">
        <f t="shared" si="1"/>
        <v>0.13882704246011998</v>
      </c>
      <c r="L9" s="699">
        <f t="shared" si="0"/>
        <v>114531</v>
      </c>
      <c r="M9" s="691">
        <f t="shared" si="2"/>
        <v>159</v>
      </c>
      <c r="N9" s="678"/>
      <c r="O9" s="678"/>
      <c r="P9" s="678"/>
      <c r="Q9" s="678"/>
    </row>
    <row r="10" spans="1:17" x14ac:dyDescent="0.15">
      <c r="H10" s="695" t="str">
        <f>'－39－'!A11</f>
        <v>令和元年</v>
      </c>
      <c r="I10" s="696">
        <f>'－39－'!D11</f>
        <v>56222</v>
      </c>
      <c r="J10" s="696">
        <f>'－39－'!E11</f>
        <v>59118</v>
      </c>
      <c r="K10" s="697">
        <f t="shared" si="1"/>
        <v>0.70140454308999478</v>
      </c>
      <c r="L10" s="699">
        <f t="shared" si="0"/>
        <v>115340</v>
      </c>
      <c r="M10" s="691">
        <f t="shared" si="2"/>
        <v>809</v>
      </c>
      <c r="N10" s="678"/>
      <c r="O10" s="678"/>
      <c r="P10" s="678"/>
      <c r="Q10" s="678"/>
    </row>
    <row r="11" spans="1:17" x14ac:dyDescent="0.15">
      <c r="H11" s="695">
        <f>'－39－'!A12</f>
        <v>2</v>
      </c>
      <c r="I11" s="696">
        <f>'－39－'!D12</f>
        <v>56249</v>
      </c>
      <c r="J11" s="696">
        <f>'－39－'!E12</f>
        <v>59299</v>
      </c>
      <c r="K11" s="697">
        <f t="shared" si="1"/>
        <v>0.18001177000034618</v>
      </c>
      <c r="L11" s="699">
        <f t="shared" si="0"/>
        <v>115548</v>
      </c>
      <c r="M11" s="691">
        <f t="shared" si="2"/>
        <v>208</v>
      </c>
      <c r="N11" s="678"/>
      <c r="O11" s="678"/>
      <c r="P11" s="678"/>
      <c r="Q11" s="678"/>
    </row>
    <row r="12" spans="1:17" x14ac:dyDescent="0.15">
      <c r="H12" s="695">
        <f>'－39－'!A13</f>
        <v>3</v>
      </c>
      <c r="I12" s="696">
        <f>'－39－'!D13</f>
        <v>56290</v>
      </c>
      <c r="J12" s="696">
        <f>'－39－'!E13</f>
        <v>59454</v>
      </c>
      <c r="K12" s="697">
        <f t="shared" si="1"/>
        <v>0.16933923140724358</v>
      </c>
      <c r="L12" s="699">
        <f t="shared" si="0"/>
        <v>115744</v>
      </c>
      <c r="M12" s="691">
        <f t="shared" si="2"/>
        <v>196</v>
      </c>
      <c r="N12" s="678"/>
      <c r="O12" s="678"/>
      <c r="P12" s="678"/>
      <c r="Q12" s="678"/>
    </row>
    <row r="13" spans="1:17" x14ac:dyDescent="0.15">
      <c r="H13" s="695">
        <f>'－39－'!A14</f>
        <v>4</v>
      </c>
      <c r="I13" s="696">
        <f>'－39－'!D14</f>
        <v>56164</v>
      </c>
      <c r="J13" s="696">
        <f>'－39－'!E14</f>
        <v>59538</v>
      </c>
      <c r="K13" s="697">
        <f t="shared" si="1"/>
        <v>-3.630015038633732E-2</v>
      </c>
      <c r="L13" s="699">
        <f t="shared" si="0"/>
        <v>115702</v>
      </c>
      <c r="M13" s="691">
        <f t="shared" si="2"/>
        <v>-42</v>
      </c>
      <c r="N13" s="678"/>
      <c r="O13" s="678"/>
      <c r="P13" s="678"/>
      <c r="Q13" s="678"/>
    </row>
    <row r="14" spans="1:17" x14ac:dyDescent="0.15">
      <c r="H14" s="700">
        <f>'－39－'!A15</f>
        <v>5</v>
      </c>
      <c r="I14" s="696">
        <f>'－39－'!D15</f>
        <v>56048</v>
      </c>
      <c r="J14" s="696">
        <f>'－39－'!E15</f>
        <v>59497</v>
      </c>
      <c r="K14" s="697">
        <f t="shared" si="1"/>
        <v>-0.13587779652949067</v>
      </c>
      <c r="L14" s="699">
        <f t="shared" si="0"/>
        <v>115545</v>
      </c>
      <c r="M14" s="691">
        <f t="shared" si="2"/>
        <v>-157</v>
      </c>
      <c r="N14" s="678"/>
      <c r="O14" s="678"/>
      <c r="P14" s="678"/>
      <c r="Q14" s="678"/>
    </row>
    <row r="15" spans="1:17" x14ac:dyDescent="0.15">
      <c r="H15" s="688"/>
      <c r="I15" s="678"/>
      <c r="J15" s="678"/>
      <c r="K15" s="678"/>
      <c r="L15" s="678"/>
      <c r="M15" s="678"/>
      <c r="N15" s="678"/>
      <c r="O15" s="678"/>
      <c r="P15" s="678"/>
      <c r="Q15" s="678"/>
    </row>
    <row r="16" spans="1:17" x14ac:dyDescent="0.15">
      <c r="H16" s="690" t="s">
        <v>405</v>
      </c>
      <c r="I16" s="678"/>
      <c r="J16" s="678"/>
      <c r="K16" s="678"/>
      <c r="L16" s="678"/>
      <c r="M16" s="678"/>
      <c r="N16" s="678"/>
      <c r="O16" s="678"/>
      <c r="P16" s="678"/>
      <c r="Q16" s="678"/>
    </row>
    <row r="17" spans="8:17" x14ac:dyDescent="0.15">
      <c r="H17" s="684" t="s">
        <v>310</v>
      </c>
      <c r="I17" s="696">
        <f>'－44－'!K4</f>
        <v>117</v>
      </c>
      <c r="J17" s="1132"/>
      <c r="K17" s="1132"/>
      <c r="L17" s="679"/>
      <c r="M17" s="678"/>
      <c r="N17" s="678"/>
      <c r="O17" s="678"/>
      <c r="P17" s="678"/>
      <c r="Q17" s="678"/>
    </row>
    <row r="18" spans="8:17" x14ac:dyDescent="0.15">
      <c r="H18" s="684" t="s">
        <v>311</v>
      </c>
      <c r="I18" s="696">
        <f>'－44－'!K5</f>
        <v>132</v>
      </c>
      <c r="J18" s="1132"/>
      <c r="K18" s="1132"/>
      <c r="L18" s="679"/>
      <c r="M18" s="678"/>
      <c r="N18" s="678"/>
      <c r="O18" s="678"/>
      <c r="P18" s="678"/>
      <c r="Q18" s="678"/>
    </row>
    <row r="19" spans="8:17" x14ac:dyDescent="0.15">
      <c r="H19" s="684" t="s">
        <v>355</v>
      </c>
      <c r="I19" s="696">
        <f>'－44－'!K6</f>
        <v>62</v>
      </c>
      <c r="J19" s="1132"/>
      <c r="K19" s="1132"/>
      <c r="L19" s="679"/>
      <c r="M19" s="678"/>
      <c r="N19" s="678"/>
      <c r="O19" s="678"/>
      <c r="P19" s="678"/>
      <c r="Q19" s="678"/>
    </row>
    <row r="20" spans="8:17" x14ac:dyDescent="0.15">
      <c r="H20" s="684" t="s">
        <v>312</v>
      </c>
      <c r="I20" s="696">
        <f>'－44－'!K7</f>
        <v>85</v>
      </c>
      <c r="J20" s="1132"/>
      <c r="K20" s="1132"/>
      <c r="L20" s="679"/>
      <c r="M20" s="678"/>
      <c r="N20" s="678"/>
      <c r="O20" s="678"/>
      <c r="P20" s="678"/>
      <c r="Q20" s="678"/>
    </row>
    <row r="21" spans="8:17" x14ac:dyDescent="0.15">
      <c r="H21" s="684" t="s">
        <v>279</v>
      </c>
      <c r="I21" s="696">
        <f>'－44－'!K8</f>
        <v>858</v>
      </c>
      <c r="J21" s="1132"/>
      <c r="K21" s="1132"/>
      <c r="L21" s="679"/>
      <c r="M21" s="678"/>
      <c r="N21" s="678"/>
      <c r="O21" s="678"/>
      <c r="P21" s="678"/>
      <c r="Q21" s="678"/>
    </row>
    <row r="22" spans="8:17" x14ac:dyDescent="0.15">
      <c r="H22" s="684" t="s">
        <v>313</v>
      </c>
      <c r="I22" s="696">
        <f>'－44－'!K9</f>
        <v>76</v>
      </c>
      <c r="J22" s="1132"/>
      <c r="K22" s="1132"/>
      <c r="L22" s="679"/>
      <c r="M22" s="678"/>
      <c r="N22" s="678"/>
      <c r="O22" s="678"/>
      <c r="P22" s="678"/>
      <c r="Q22" s="678"/>
    </row>
    <row r="23" spans="8:17" x14ac:dyDescent="0.15">
      <c r="H23" s="684" t="s">
        <v>314</v>
      </c>
      <c r="I23" s="696">
        <f>'－44－'!K10</f>
        <v>7</v>
      </c>
      <c r="J23" s="1132"/>
      <c r="K23" s="1132"/>
      <c r="L23" s="679"/>
      <c r="M23" s="678"/>
      <c r="N23" s="678"/>
      <c r="O23" s="678"/>
      <c r="P23" s="678"/>
      <c r="Q23" s="678"/>
    </row>
    <row r="24" spans="8:17" x14ac:dyDescent="0.15">
      <c r="H24" s="684" t="s">
        <v>315</v>
      </c>
      <c r="I24" s="696">
        <f>'－44－'!K11</f>
        <v>7</v>
      </c>
      <c r="J24" s="1132"/>
      <c r="K24" s="1132"/>
      <c r="L24" s="679"/>
      <c r="M24" s="678"/>
      <c r="N24" s="678"/>
      <c r="O24" s="678"/>
      <c r="P24" s="678"/>
      <c r="Q24" s="678"/>
    </row>
    <row r="25" spans="8:17" x14ac:dyDescent="0.15">
      <c r="H25" s="684" t="s">
        <v>316</v>
      </c>
      <c r="I25" s="696">
        <f>'－44－'!K12</f>
        <v>11</v>
      </c>
      <c r="J25" s="1132"/>
      <c r="K25" s="1132"/>
      <c r="L25" s="679"/>
      <c r="M25" s="678"/>
      <c r="N25" s="678"/>
      <c r="O25" s="678"/>
      <c r="P25" s="678"/>
      <c r="Q25" s="678"/>
    </row>
    <row r="26" spans="8:17" x14ac:dyDescent="0.15">
      <c r="H26" s="684" t="s">
        <v>317</v>
      </c>
      <c r="I26" s="696">
        <f>'－44－'!K13</f>
        <v>8</v>
      </c>
      <c r="J26" s="1132"/>
      <c r="K26" s="1132"/>
      <c r="L26" s="679"/>
      <c r="M26" s="678"/>
      <c r="N26" s="678"/>
      <c r="O26" s="678"/>
      <c r="P26" s="678"/>
      <c r="Q26" s="678"/>
    </row>
    <row r="27" spans="8:17" x14ac:dyDescent="0.15">
      <c r="H27" s="684" t="s">
        <v>318</v>
      </c>
      <c r="I27" s="696">
        <f>'－44－'!K14</f>
        <v>14</v>
      </c>
      <c r="J27" s="1132"/>
      <c r="K27" s="1132"/>
      <c r="L27" s="679"/>
      <c r="M27" s="678"/>
      <c r="N27" s="678"/>
      <c r="O27" s="678"/>
      <c r="P27" s="678"/>
      <c r="Q27" s="678"/>
    </row>
    <row r="28" spans="8:17" x14ac:dyDescent="0.15">
      <c r="H28" s="684" t="s">
        <v>319</v>
      </c>
      <c r="I28" s="696">
        <f>'－44－'!K16</f>
        <v>10</v>
      </c>
      <c r="J28" s="1132"/>
      <c r="K28" s="1132"/>
      <c r="L28" s="679"/>
      <c r="M28" s="678"/>
      <c r="N28" s="678"/>
      <c r="O28" s="678"/>
      <c r="P28" s="678"/>
      <c r="Q28" s="678"/>
    </row>
    <row r="29" spans="8:17" x14ac:dyDescent="0.15">
      <c r="H29" s="684" t="s">
        <v>320</v>
      </c>
      <c r="I29" s="696">
        <f>'－44－'!K17</f>
        <v>272</v>
      </c>
      <c r="J29" s="1132"/>
      <c r="K29" s="1132"/>
      <c r="L29" s="679"/>
      <c r="M29" s="678"/>
      <c r="N29" s="678"/>
      <c r="O29" s="678"/>
      <c r="P29" s="678"/>
      <c r="Q29" s="678"/>
    </row>
    <row r="30" spans="8:17" x14ac:dyDescent="0.15">
      <c r="H30" s="678"/>
      <c r="I30" s="678"/>
      <c r="J30" s="678"/>
      <c r="K30" s="678"/>
      <c r="L30" s="678"/>
      <c r="M30" s="678"/>
      <c r="N30" s="678"/>
      <c r="O30" s="678"/>
      <c r="P30" s="678"/>
      <c r="Q30" s="678"/>
    </row>
    <row r="31" spans="8:17" x14ac:dyDescent="0.15">
      <c r="H31" s="678" t="s">
        <v>392</v>
      </c>
      <c r="I31" s="701">
        <f>SUM(I17:I30)</f>
        <v>1659</v>
      </c>
      <c r="J31" s="678"/>
      <c r="K31" s="678"/>
      <c r="L31" s="678"/>
      <c r="M31" s="678"/>
      <c r="N31" s="678"/>
      <c r="O31" s="678"/>
      <c r="P31" s="678"/>
      <c r="Q31" s="678"/>
    </row>
    <row r="32" spans="8:17" x14ac:dyDescent="0.15">
      <c r="H32" s="678"/>
      <c r="I32" s="678"/>
      <c r="J32" s="678"/>
      <c r="K32" s="678"/>
      <c r="L32" s="678"/>
      <c r="M32" s="678"/>
      <c r="N32" s="678"/>
      <c r="O32" s="678"/>
      <c r="P32" s="678"/>
      <c r="Q32" s="678"/>
    </row>
    <row r="33" spans="1:17" x14ac:dyDescent="0.15">
      <c r="H33" s="688"/>
      <c r="I33" s="678"/>
      <c r="J33" s="678"/>
      <c r="K33" s="678"/>
      <c r="L33" s="678"/>
      <c r="M33" s="678"/>
      <c r="N33" s="678"/>
      <c r="O33" s="678"/>
      <c r="P33" s="678"/>
      <c r="Q33" s="678"/>
    </row>
    <row r="34" spans="1:17" x14ac:dyDescent="0.15">
      <c r="H34" s="690" t="s">
        <v>404</v>
      </c>
      <c r="I34" s="693"/>
      <c r="J34" s="678"/>
      <c r="K34" s="678"/>
      <c r="L34" s="678"/>
      <c r="M34" s="678"/>
      <c r="N34" s="678"/>
      <c r="O34" s="678"/>
      <c r="P34" s="678"/>
      <c r="Q34" s="678"/>
    </row>
    <row r="35" spans="1:17" x14ac:dyDescent="0.15">
      <c r="H35" s="702" t="s">
        <v>322</v>
      </c>
      <c r="I35" s="702"/>
      <c r="J35" s="678"/>
      <c r="K35" s="678"/>
      <c r="L35" s="678"/>
      <c r="M35" s="678"/>
      <c r="N35" s="678"/>
      <c r="O35" s="678"/>
      <c r="P35" s="678"/>
      <c r="Q35" s="678"/>
    </row>
    <row r="36" spans="1:17" x14ac:dyDescent="0.15">
      <c r="A36" s="19" t="s">
        <v>321</v>
      </c>
      <c r="D36" s="23"/>
      <c r="H36" s="693" t="s">
        <v>306</v>
      </c>
      <c r="I36" s="693"/>
      <c r="J36" s="678"/>
      <c r="K36" s="678"/>
      <c r="L36" s="678"/>
      <c r="M36" s="678"/>
      <c r="N36" s="678"/>
      <c r="O36" s="678"/>
      <c r="P36" s="678"/>
      <c r="Q36" s="678"/>
    </row>
    <row r="37" spans="1:17" x14ac:dyDescent="0.15">
      <c r="H37" s="693" t="s">
        <v>323</v>
      </c>
      <c r="I37" s="703">
        <f>'－41－'!O35</f>
        <v>9505</v>
      </c>
      <c r="J37" s="678"/>
      <c r="K37" s="678"/>
      <c r="L37" s="678"/>
      <c r="M37" s="678"/>
      <c r="N37" s="678"/>
      <c r="O37" s="678"/>
      <c r="P37" s="678"/>
      <c r="Q37" s="678"/>
    </row>
    <row r="38" spans="1:17" x14ac:dyDescent="0.15">
      <c r="H38" s="693" t="s">
        <v>324</v>
      </c>
      <c r="I38" s="703">
        <f>'－41－'!O36</f>
        <v>35742</v>
      </c>
      <c r="J38" s="704">
        <f>I37/$I$40</f>
        <v>0.16958678275763631</v>
      </c>
      <c r="K38" s="678"/>
      <c r="L38" s="678"/>
      <c r="M38" s="678"/>
      <c r="N38" s="678"/>
      <c r="O38" s="678"/>
      <c r="P38" s="678"/>
      <c r="Q38" s="678"/>
    </row>
    <row r="39" spans="1:17" x14ac:dyDescent="0.15">
      <c r="H39" s="693" t="s">
        <v>325</v>
      </c>
      <c r="I39" s="703">
        <f>'－41－'!O37</f>
        <v>10801</v>
      </c>
      <c r="J39" s="704">
        <f>I38/$I$40</f>
        <v>0.63770339708821011</v>
      </c>
      <c r="K39" s="678"/>
      <c r="L39" s="678"/>
      <c r="M39" s="678"/>
      <c r="N39" s="678"/>
      <c r="O39" s="678"/>
      <c r="P39" s="678"/>
      <c r="Q39" s="678"/>
    </row>
    <row r="40" spans="1:17" x14ac:dyDescent="0.15">
      <c r="H40" s="693" t="s">
        <v>353</v>
      </c>
      <c r="I40" s="705">
        <f>SUM(I37:I39)</f>
        <v>56048</v>
      </c>
      <c r="J40" s="704">
        <f>I39/$I$40</f>
        <v>0.19270982015415358</v>
      </c>
      <c r="K40" s="678"/>
      <c r="L40" s="678"/>
      <c r="M40" s="678"/>
      <c r="N40" s="678"/>
      <c r="O40" s="678"/>
      <c r="P40" s="678"/>
      <c r="Q40" s="678"/>
    </row>
    <row r="41" spans="1:17" x14ac:dyDescent="0.15">
      <c r="H41" s="693"/>
      <c r="I41" s="693"/>
      <c r="J41" s="704">
        <f>I40/$I$40</f>
        <v>1</v>
      </c>
      <c r="K41" s="678"/>
      <c r="L41" s="678"/>
      <c r="M41" s="678"/>
      <c r="N41" s="678"/>
      <c r="O41" s="678"/>
      <c r="P41" s="678"/>
      <c r="Q41" s="678"/>
    </row>
    <row r="42" spans="1:17" x14ac:dyDescent="0.15">
      <c r="H42" s="693" t="s">
        <v>307</v>
      </c>
      <c r="I42" s="693"/>
      <c r="J42" s="706"/>
      <c r="K42" s="678"/>
      <c r="L42" s="678"/>
      <c r="M42" s="678"/>
      <c r="N42" s="678"/>
      <c r="O42" s="678"/>
      <c r="P42" s="678"/>
      <c r="Q42" s="678"/>
    </row>
    <row r="43" spans="1:17" x14ac:dyDescent="0.15">
      <c r="H43" s="693" t="s">
        <v>323</v>
      </c>
      <c r="I43" s="703">
        <f>'－41－'!P35</f>
        <v>9110</v>
      </c>
      <c r="J43" s="678"/>
      <c r="K43" s="678"/>
      <c r="L43" s="678"/>
      <c r="M43" s="678"/>
      <c r="N43" s="678"/>
      <c r="O43" s="678"/>
      <c r="P43" s="678"/>
      <c r="Q43" s="678"/>
    </row>
    <row r="44" spans="1:17" x14ac:dyDescent="0.15">
      <c r="H44" s="693" t="s">
        <v>324</v>
      </c>
      <c r="I44" s="703">
        <f>'－41－'!P36</f>
        <v>36645</v>
      </c>
      <c r="J44" s="707">
        <f>I43/$I$46</f>
        <v>0.15311696388053178</v>
      </c>
      <c r="K44" s="678"/>
      <c r="L44" s="678"/>
      <c r="M44" s="678"/>
      <c r="N44" s="678"/>
      <c r="O44" s="678"/>
      <c r="P44" s="678"/>
      <c r="Q44" s="678"/>
    </row>
    <row r="45" spans="1:17" x14ac:dyDescent="0.15">
      <c r="H45" s="693" t="s">
        <v>325</v>
      </c>
      <c r="I45" s="703">
        <f>'－41－'!P37</f>
        <v>13742</v>
      </c>
      <c r="J45" s="707">
        <f>I44/$I$46</f>
        <v>0.61591340739869238</v>
      </c>
      <c r="K45" s="678"/>
      <c r="L45" s="678"/>
      <c r="M45" s="678"/>
      <c r="N45" s="678"/>
      <c r="O45" s="678"/>
      <c r="P45" s="678"/>
      <c r="Q45" s="678"/>
    </row>
    <row r="46" spans="1:17" x14ac:dyDescent="0.15">
      <c r="H46" s="693" t="s">
        <v>353</v>
      </c>
      <c r="I46" s="705">
        <f>SUM(I43:I45)</f>
        <v>59497</v>
      </c>
      <c r="J46" s="707">
        <f>I45/$I$46</f>
        <v>0.23096962872077584</v>
      </c>
      <c r="K46" s="678"/>
      <c r="L46" s="678"/>
      <c r="M46" s="678"/>
      <c r="N46" s="678"/>
      <c r="O46" s="678"/>
      <c r="P46" s="678"/>
      <c r="Q46" s="678"/>
    </row>
    <row r="47" spans="1:17" x14ac:dyDescent="0.15">
      <c r="H47" s="678"/>
      <c r="I47" s="678"/>
      <c r="J47" s="704">
        <f>I46/$I$46</f>
        <v>1</v>
      </c>
      <c r="K47" s="678"/>
      <c r="L47" s="678"/>
      <c r="M47" s="678"/>
      <c r="N47" s="678"/>
      <c r="O47" s="678"/>
      <c r="P47" s="678"/>
      <c r="Q47" s="678"/>
    </row>
    <row r="48" spans="1:17" x14ac:dyDescent="0.15">
      <c r="H48" s="678"/>
      <c r="I48" s="678"/>
      <c r="J48" s="678"/>
      <c r="K48" s="678"/>
      <c r="L48" s="678"/>
      <c r="M48" s="678"/>
      <c r="N48" s="678"/>
      <c r="O48" s="678"/>
      <c r="P48" s="678"/>
      <c r="Q48" s="678"/>
    </row>
    <row r="49" spans="1:17" x14ac:dyDescent="0.15">
      <c r="H49" s="678"/>
      <c r="I49" s="678"/>
      <c r="J49" s="678"/>
      <c r="K49" s="678"/>
      <c r="L49" s="678"/>
      <c r="M49" s="678"/>
      <c r="N49" s="678"/>
      <c r="O49" s="678"/>
      <c r="P49" s="678"/>
      <c r="Q49" s="678"/>
    </row>
    <row r="50" spans="1:17" x14ac:dyDescent="0.15">
      <c r="H50" s="678"/>
      <c r="I50" s="678"/>
      <c r="J50" s="678"/>
      <c r="K50" s="678"/>
      <c r="L50" s="678"/>
      <c r="M50" s="678"/>
      <c r="N50" s="678"/>
      <c r="O50" s="678"/>
      <c r="P50" s="678"/>
      <c r="Q50" s="678"/>
    </row>
    <row r="51" spans="1:17" x14ac:dyDescent="0.15">
      <c r="H51" s="678"/>
      <c r="I51" s="678"/>
      <c r="J51" s="678"/>
      <c r="K51" s="678"/>
      <c r="L51" s="678"/>
      <c r="M51" s="678"/>
      <c r="N51" s="678"/>
      <c r="O51" s="678"/>
      <c r="P51" s="678"/>
      <c r="Q51" s="678"/>
    </row>
    <row r="52" spans="1:17" x14ac:dyDescent="0.15">
      <c r="H52" s="678"/>
      <c r="I52" s="678"/>
      <c r="J52" s="678"/>
      <c r="K52" s="678"/>
      <c r="L52" s="678"/>
      <c r="M52" s="678"/>
      <c r="N52" s="678"/>
      <c r="O52" s="678"/>
      <c r="P52" s="678"/>
      <c r="Q52" s="678"/>
    </row>
    <row r="53" spans="1:17" x14ac:dyDescent="0.15">
      <c r="H53" s="678"/>
      <c r="I53" s="678"/>
      <c r="J53" s="678"/>
      <c r="K53" s="678"/>
      <c r="L53" s="678"/>
      <c r="M53" s="678"/>
      <c r="N53" s="678"/>
      <c r="O53" s="678"/>
      <c r="P53" s="678"/>
      <c r="Q53" s="678"/>
    </row>
    <row r="54" spans="1:17" x14ac:dyDescent="0.15">
      <c r="H54" s="678"/>
      <c r="I54" s="678"/>
      <c r="J54" s="678"/>
      <c r="K54" s="678"/>
      <c r="L54" s="678"/>
      <c r="M54" s="678"/>
      <c r="N54" s="678"/>
      <c r="O54" s="678"/>
      <c r="P54" s="678"/>
      <c r="Q54" s="678"/>
    </row>
    <row r="55" spans="1:17" x14ac:dyDescent="0.15">
      <c r="H55" s="678"/>
      <c r="I55" s="678"/>
      <c r="J55" s="678"/>
      <c r="K55" s="678"/>
      <c r="L55" s="678"/>
      <c r="M55" s="678"/>
      <c r="N55" s="678"/>
      <c r="O55" s="678"/>
      <c r="P55" s="678"/>
      <c r="Q55" s="678"/>
    </row>
    <row r="56" spans="1:17" x14ac:dyDescent="0.15">
      <c r="H56" s="678"/>
      <c r="I56" s="678"/>
      <c r="J56" s="678"/>
      <c r="K56" s="678"/>
      <c r="L56" s="678"/>
      <c r="M56" s="678"/>
      <c r="N56" s="678"/>
      <c r="O56" s="678"/>
      <c r="P56" s="678"/>
      <c r="Q56" s="678"/>
    </row>
    <row r="57" spans="1:17" x14ac:dyDescent="0.15">
      <c r="H57" s="678"/>
      <c r="I57" s="678"/>
      <c r="J57" s="678"/>
      <c r="K57" s="678"/>
      <c r="L57" s="678"/>
      <c r="M57" s="678"/>
      <c r="N57" s="678"/>
      <c r="O57" s="678"/>
      <c r="P57" s="678"/>
      <c r="Q57" s="678"/>
    </row>
    <row r="58" spans="1:17" x14ac:dyDescent="0.15">
      <c r="H58" s="678"/>
      <c r="I58" s="678"/>
      <c r="J58" s="678"/>
      <c r="K58" s="678"/>
      <c r="L58" s="678"/>
      <c r="M58" s="678"/>
      <c r="N58" s="678"/>
      <c r="O58" s="678"/>
      <c r="P58" s="678"/>
      <c r="Q58" s="678"/>
    </row>
    <row r="59" spans="1:17" x14ac:dyDescent="0.15">
      <c r="H59" s="678"/>
      <c r="I59" s="678"/>
      <c r="J59" s="678"/>
      <c r="K59" s="678"/>
      <c r="L59" s="678"/>
      <c r="M59" s="678"/>
      <c r="N59" s="678"/>
      <c r="O59" s="678"/>
      <c r="P59" s="678"/>
      <c r="Q59" s="678"/>
    </row>
    <row r="60" spans="1:17" x14ac:dyDescent="0.15">
      <c r="H60" s="678"/>
      <c r="I60" s="678"/>
      <c r="J60" s="678"/>
      <c r="K60" s="678"/>
      <c r="L60" s="678"/>
      <c r="M60" s="678"/>
      <c r="N60" s="678"/>
      <c r="O60" s="678"/>
      <c r="P60" s="678"/>
      <c r="Q60" s="678"/>
    </row>
    <row r="61" spans="1:17" x14ac:dyDescent="0.15">
      <c r="H61" s="678"/>
      <c r="I61" s="678"/>
      <c r="J61" s="678"/>
      <c r="K61" s="678"/>
      <c r="L61" s="678"/>
      <c r="M61" s="678"/>
      <c r="N61" s="678"/>
      <c r="O61" s="678"/>
      <c r="P61" s="678"/>
      <c r="Q61" s="678"/>
    </row>
    <row r="62" spans="1:17" x14ac:dyDescent="0.15">
      <c r="H62" s="678"/>
      <c r="I62" s="678"/>
      <c r="J62" s="678"/>
      <c r="K62" s="678"/>
      <c r="L62" s="678"/>
      <c r="M62" s="678"/>
      <c r="N62" s="678"/>
      <c r="O62" s="678"/>
      <c r="P62" s="678"/>
      <c r="Q62" s="678"/>
    </row>
    <row r="63" spans="1:17" x14ac:dyDescent="0.15">
      <c r="H63" s="678"/>
      <c r="I63" s="678"/>
      <c r="J63" s="678"/>
      <c r="K63" s="678"/>
      <c r="L63" s="678"/>
      <c r="M63" s="678"/>
      <c r="N63" s="678"/>
      <c r="O63" s="678"/>
      <c r="P63" s="678"/>
      <c r="Q63" s="678"/>
    </row>
    <row r="64" spans="1:17" x14ac:dyDescent="0.15">
      <c r="A64" s="19" t="s">
        <v>326</v>
      </c>
      <c r="H64" s="678"/>
      <c r="I64" s="678"/>
      <c r="J64" s="678"/>
      <c r="K64" s="678"/>
      <c r="L64" s="678"/>
      <c r="M64" s="678"/>
      <c r="N64" s="678"/>
      <c r="O64" s="678"/>
      <c r="P64" s="678"/>
      <c r="Q64" s="678"/>
    </row>
    <row r="65" spans="1:17" x14ac:dyDescent="0.15">
      <c r="A65" s="19"/>
      <c r="H65" s="678"/>
      <c r="I65" s="678"/>
      <c r="J65" s="678"/>
      <c r="K65" s="678"/>
      <c r="L65" s="678"/>
      <c r="M65" s="678"/>
      <c r="N65" s="678"/>
      <c r="O65" s="678"/>
      <c r="P65" s="678"/>
      <c r="Q65" s="678"/>
    </row>
    <row r="66" spans="1:17" x14ac:dyDescent="0.15">
      <c r="H66" s="678"/>
      <c r="I66" s="678"/>
      <c r="J66" s="678"/>
      <c r="K66" s="678"/>
      <c r="L66" s="678"/>
      <c r="M66" s="678"/>
      <c r="N66" s="678"/>
      <c r="O66" s="678"/>
      <c r="P66" s="678"/>
      <c r="Q66" s="678"/>
    </row>
    <row r="67" spans="1:17" x14ac:dyDescent="0.15">
      <c r="H67" s="678"/>
      <c r="I67" s="678"/>
      <c r="J67" s="678"/>
      <c r="K67" s="678"/>
      <c r="L67" s="678"/>
      <c r="M67" s="678"/>
      <c r="N67" s="678"/>
      <c r="O67" s="678"/>
      <c r="P67" s="678"/>
      <c r="Q67" s="678"/>
    </row>
    <row r="68" spans="1:17" x14ac:dyDescent="0.15">
      <c r="H68" s="678"/>
      <c r="I68" s="678"/>
      <c r="J68" s="678"/>
      <c r="K68" s="678"/>
      <c r="L68" s="678"/>
      <c r="M68" s="678"/>
      <c r="N68" s="678"/>
      <c r="O68" s="678"/>
      <c r="P68" s="678"/>
      <c r="Q68" s="678"/>
    </row>
    <row r="69" spans="1:17" x14ac:dyDescent="0.15">
      <c r="H69" s="678"/>
      <c r="I69" s="678"/>
      <c r="J69" s="678"/>
      <c r="K69" s="678"/>
      <c r="L69" s="678"/>
      <c r="M69" s="678"/>
      <c r="N69" s="678"/>
      <c r="O69" s="678"/>
      <c r="P69" s="678"/>
      <c r="Q69" s="678"/>
    </row>
    <row r="70" spans="1:17" x14ac:dyDescent="0.15">
      <c r="H70" s="678"/>
      <c r="I70" s="678"/>
      <c r="J70" s="678"/>
      <c r="K70" s="678"/>
      <c r="L70" s="678"/>
      <c r="M70" s="678"/>
      <c r="N70" s="678"/>
      <c r="O70" s="678"/>
      <c r="P70" s="678"/>
      <c r="Q70" s="678"/>
    </row>
    <row r="71" spans="1:17" x14ac:dyDescent="0.15">
      <c r="H71" s="678"/>
      <c r="I71" s="678"/>
      <c r="J71" s="678"/>
      <c r="K71" s="678"/>
      <c r="L71" s="678"/>
      <c r="M71" s="678"/>
      <c r="N71" s="678"/>
      <c r="O71" s="678"/>
      <c r="P71" s="678"/>
      <c r="Q71" s="678"/>
    </row>
    <row r="72" spans="1:17" x14ac:dyDescent="0.15">
      <c r="H72" s="678"/>
      <c r="I72" s="678"/>
      <c r="J72" s="678"/>
      <c r="K72" s="678"/>
      <c r="L72" s="678"/>
      <c r="M72" s="678"/>
      <c r="N72" s="678"/>
      <c r="O72" s="678"/>
      <c r="P72" s="678"/>
      <c r="Q72" s="678"/>
    </row>
    <row r="73" spans="1:17" x14ac:dyDescent="0.15">
      <c r="H73" s="678"/>
      <c r="I73" s="678"/>
      <c r="J73" s="678"/>
      <c r="K73" s="678"/>
      <c r="L73" s="678"/>
      <c r="M73" s="678"/>
      <c r="N73" s="678"/>
      <c r="O73" s="678"/>
      <c r="P73" s="678"/>
      <c r="Q73" s="678"/>
    </row>
    <row r="74" spans="1:17" x14ac:dyDescent="0.15">
      <c r="H74" s="678"/>
      <c r="I74" s="678"/>
      <c r="J74" s="678"/>
      <c r="K74" s="678"/>
      <c r="L74" s="678"/>
      <c r="M74" s="678"/>
      <c r="N74" s="678"/>
      <c r="O74" s="678"/>
      <c r="P74" s="678"/>
      <c r="Q74" s="678"/>
    </row>
    <row r="75" spans="1:17" x14ac:dyDescent="0.15">
      <c r="H75" s="678"/>
      <c r="I75" s="678"/>
      <c r="J75" s="678"/>
      <c r="K75" s="678"/>
      <c r="L75" s="678"/>
      <c r="M75" s="678"/>
      <c r="N75" s="678"/>
      <c r="O75" s="678"/>
      <c r="P75" s="678"/>
      <c r="Q75" s="678"/>
    </row>
    <row r="76" spans="1:17" x14ac:dyDescent="0.15">
      <c r="H76" s="678"/>
      <c r="I76" s="678"/>
      <c r="J76" s="678"/>
      <c r="K76" s="678"/>
      <c r="L76" s="678"/>
      <c r="M76" s="678"/>
      <c r="N76" s="678"/>
      <c r="O76" s="678"/>
      <c r="P76" s="678"/>
      <c r="Q76" s="678"/>
    </row>
    <row r="77" spans="1:17" x14ac:dyDescent="0.15">
      <c r="H77" s="688"/>
      <c r="I77" s="678"/>
      <c r="J77" s="678"/>
      <c r="K77" s="678"/>
      <c r="L77" s="678"/>
      <c r="M77" s="678"/>
      <c r="N77" s="678"/>
      <c r="O77" s="678"/>
      <c r="P77" s="678"/>
      <c r="Q77" s="678"/>
    </row>
    <row r="78" spans="1:17" x14ac:dyDescent="0.15">
      <c r="H78" s="690" t="s">
        <v>403</v>
      </c>
      <c r="I78" s="678"/>
      <c r="J78" s="678"/>
      <c r="K78" s="678"/>
      <c r="L78" s="678"/>
      <c r="M78" s="678"/>
      <c r="N78" s="678"/>
      <c r="O78" s="678"/>
      <c r="P78" s="678"/>
      <c r="Q78" s="678"/>
    </row>
    <row r="79" spans="1:17" x14ac:dyDescent="0.15">
      <c r="H79" s="693"/>
      <c r="I79" s="693" t="s">
        <v>327</v>
      </c>
      <c r="J79" s="678"/>
      <c r="K79" s="678"/>
      <c r="L79" s="678"/>
      <c r="M79" s="678"/>
      <c r="N79" s="678"/>
      <c r="O79" s="678"/>
      <c r="P79" s="678"/>
      <c r="Q79" s="678"/>
    </row>
    <row r="80" spans="1:17" x14ac:dyDescent="0.15">
      <c r="H80" s="693"/>
      <c r="I80" s="693"/>
      <c r="J80" s="693" t="s">
        <v>328</v>
      </c>
      <c r="K80" s="693" t="s">
        <v>329</v>
      </c>
      <c r="L80" s="678"/>
      <c r="M80" s="678"/>
      <c r="N80" s="678"/>
      <c r="O80" s="678"/>
      <c r="P80" s="678"/>
      <c r="Q80" s="678"/>
    </row>
    <row r="81" spans="1:17" x14ac:dyDescent="0.15">
      <c r="H81" s="689">
        <v>25</v>
      </c>
      <c r="I81" s="708">
        <f t="shared" ref="I81:I91" si="3">J81+K81</f>
        <v>494</v>
      </c>
      <c r="J81" s="708">
        <f t="shared" ref="J81:J91" si="4">I94-J94</f>
        <v>812</v>
      </c>
      <c r="K81" s="708">
        <f t="shared" ref="K81:K91" si="5">K94-L94</f>
        <v>-318</v>
      </c>
      <c r="L81" s="678"/>
      <c r="M81" s="678"/>
      <c r="N81" s="678"/>
      <c r="O81" s="678"/>
      <c r="P81" s="678"/>
      <c r="Q81" s="678"/>
    </row>
    <row r="82" spans="1:17" x14ac:dyDescent="0.15">
      <c r="H82" s="689">
        <v>26</v>
      </c>
      <c r="I82" s="708">
        <f t="shared" si="3"/>
        <v>28</v>
      </c>
      <c r="J82" s="708">
        <f t="shared" si="4"/>
        <v>720</v>
      </c>
      <c r="K82" s="708">
        <f t="shared" si="5"/>
        <v>-692</v>
      </c>
      <c r="L82" s="680"/>
      <c r="M82" s="678"/>
      <c r="N82" s="678"/>
      <c r="O82" s="678"/>
      <c r="P82" s="678"/>
      <c r="Q82" s="678"/>
    </row>
    <row r="83" spans="1:17" x14ac:dyDescent="0.15">
      <c r="H83" s="689">
        <v>27</v>
      </c>
      <c r="I83" s="708">
        <f t="shared" si="3"/>
        <v>-80</v>
      </c>
      <c r="J83" s="708">
        <f t="shared" si="4"/>
        <v>746</v>
      </c>
      <c r="K83" s="708">
        <f t="shared" si="5"/>
        <v>-826</v>
      </c>
      <c r="L83" s="678"/>
      <c r="M83" s="678"/>
      <c r="N83" s="678"/>
      <c r="O83" s="678"/>
      <c r="P83" s="678"/>
      <c r="Q83" s="678"/>
    </row>
    <row r="84" spans="1:17" x14ac:dyDescent="0.15">
      <c r="H84" s="689">
        <v>28</v>
      </c>
      <c r="I84" s="708">
        <f t="shared" si="3"/>
        <v>172</v>
      </c>
      <c r="J84" s="708">
        <f t="shared" si="4"/>
        <v>620</v>
      </c>
      <c r="K84" s="708">
        <f t="shared" si="5"/>
        <v>-448</v>
      </c>
      <c r="L84" s="678"/>
      <c r="M84" s="678"/>
      <c r="N84" s="678"/>
      <c r="O84" s="678"/>
      <c r="P84" s="678"/>
      <c r="Q84" s="678"/>
    </row>
    <row r="85" spans="1:17" x14ac:dyDescent="0.15">
      <c r="H85" s="689">
        <v>29</v>
      </c>
      <c r="I85" s="708">
        <f t="shared" si="3"/>
        <v>35</v>
      </c>
      <c r="J85" s="708">
        <f t="shared" si="4"/>
        <v>555</v>
      </c>
      <c r="K85" s="708">
        <f t="shared" si="5"/>
        <v>-520</v>
      </c>
      <c r="L85" s="678"/>
      <c r="M85" s="678"/>
      <c r="N85" s="678"/>
      <c r="O85" s="678"/>
      <c r="P85" s="678"/>
      <c r="Q85" s="678"/>
    </row>
    <row r="86" spans="1:17" x14ac:dyDescent="0.15">
      <c r="H86" s="689">
        <v>30</v>
      </c>
      <c r="I86" s="708">
        <f t="shared" si="3"/>
        <v>159</v>
      </c>
      <c r="J86" s="708">
        <f t="shared" si="4"/>
        <v>513</v>
      </c>
      <c r="K86" s="708">
        <f t="shared" si="5"/>
        <v>-354</v>
      </c>
      <c r="L86" s="678"/>
      <c r="M86" s="678"/>
      <c r="N86" s="678"/>
      <c r="O86" s="678"/>
      <c r="P86" s="678"/>
      <c r="Q86" s="678"/>
    </row>
    <row r="87" spans="1:17" x14ac:dyDescent="0.15">
      <c r="H87" s="689" t="s">
        <v>413</v>
      </c>
      <c r="I87" s="708">
        <f t="shared" si="3"/>
        <v>809</v>
      </c>
      <c r="J87" s="708">
        <f t="shared" si="4"/>
        <v>402</v>
      </c>
      <c r="K87" s="708">
        <f>K100-L100</f>
        <v>407</v>
      </c>
      <c r="L87" s="678"/>
      <c r="M87" s="678"/>
      <c r="N87" s="678"/>
      <c r="O87" s="678"/>
      <c r="P87" s="678"/>
      <c r="Q87" s="678"/>
    </row>
    <row r="88" spans="1:17" x14ac:dyDescent="0.15">
      <c r="H88" s="689">
        <v>2</v>
      </c>
      <c r="I88" s="708">
        <f t="shared" si="3"/>
        <v>208</v>
      </c>
      <c r="J88" s="708">
        <f t="shared" si="4"/>
        <v>451</v>
      </c>
      <c r="K88" s="708">
        <f t="shared" si="5"/>
        <v>-243</v>
      </c>
      <c r="L88" s="678"/>
      <c r="M88" s="678"/>
      <c r="N88" s="678"/>
      <c r="O88" s="678"/>
      <c r="P88" s="678"/>
      <c r="Q88" s="678"/>
    </row>
    <row r="89" spans="1:17" x14ac:dyDescent="0.15">
      <c r="H89" s="689">
        <v>3</v>
      </c>
      <c r="I89" s="708">
        <f t="shared" si="3"/>
        <v>196</v>
      </c>
      <c r="J89" s="708">
        <f t="shared" si="4"/>
        <v>297</v>
      </c>
      <c r="K89" s="708">
        <f t="shared" si="5"/>
        <v>-101</v>
      </c>
      <c r="L89" s="678"/>
      <c r="M89" s="678"/>
      <c r="N89" s="678"/>
      <c r="O89" s="678"/>
      <c r="P89" s="678"/>
      <c r="Q89" s="678"/>
    </row>
    <row r="90" spans="1:17" x14ac:dyDescent="0.15">
      <c r="H90" s="689">
        <v>4</v>
      </c>
      <c r="I90" s="708">
        <f t="shared" si="3"/>
        <v>-43</v>
      </c>
      <c r="J90" s="708">
        <f t="shared" si="4"/>
        <v>212</v>
      </c>
      <c r="K90" s="708">
        <f t="shared" si="5"/>
        <v>-255</v>
      </c>
      <c r="L90" s="678"/>
      <c r="M90" s="678"/>
      <c r="N90" s="678"/>
      <c r="O90" s="678"/>
      <c r="P90" s="678"/>
      <c r="Q90" s="678"/>
    </row>
    <row r="91" spans="1:17" x14ac:dyDescent="0.15">
      <c r="H91" s="689">
        <v>5</v>
      </c>
      <c r="I91" s="708">
        <f t="shared" si="3"/>
        <v>-157</v>
      </c>
      <c r="J91" s="708">
        <f t="shared" si="4"/>
        <v>11</v>
      </c>
      <c r="K91" s="708">
        <f t="shared" si="5"/>
        <v>-168</v>
      </c>
      <c r="L91" s="678"/>
      <c r="M91" s="678"/>
      <c r="N91" s="678"/>
      <c r="O91" s="678"/>
      <c r="P91" s="678"/>
      <c r="Q91" s="678"/>
    </row>
    <row r="92" spans="1:17" x14ac:dyDescent="0.15">
      <c r="H92" s="690" t="s">
        <v>5</v>
      </c>
      <c r="I92" s="688"/>
      <c r="J92" s="678"/>
      <c r="K92" s="678"/>
      <c r="L92" s="678"/>
      <c r="M92" s="678"/>
      <c r="N92" s="678"/>
      <c r="O92" s="678"/>
      <c r="P92" s="678"/>
      <c r="Q92" s="678"/>
    </row>
    <row r="93" spans="1:17" x14ac:dyDescent="0.15">
      <c r="A93" s="19" t="s">
        <v>330</v>
      </c>
      <c r="H93" s="681"/>
      <c r="I93" s="681" t="s">
        <v>331</v>
      </c>
      <c r="J93" s="681" t="s">
        <v>332</v>
      </c>
      <c r="K93" s="681" t="s">
        <v>333</v>
      </c>
      <c r="L93" s="681" t="s">
        <v>334</v>
      </c>
      <c r="M93" s="678"/>
      <c r="N93" s="678"/>
      <c r="O93" s="678"/>
      <c r="P93" s="678"/>
      <c r="Q93" s="678"/>
    </row>
    <row r="94" spans="1:17" x14ac:dyDescent="0.15">
      <c r="H94" s="689">
        <f>'－44－'!A29</f>
        <v>25</v>
      </c>
      <c r="I94" s="696">
        <f>'－44－'!E29</f>
        <v>1452</v>
      </c>
      <c r="J94" s="696">
        <f>'－44－'!F29</f>
        <v>640</v>
      </c>
      <c r="K94" s="696">
        <f>'－44－'!H29</f>
        <v>6024</v>
      </c>
      <c r="L94" s="696">
        <f>'－44－'!I29</f>
        <v>6342</v>
      </c>
      <c r="M94" s="678"/>
      <c r="N94" s="678"/>
      <c r="O94" s="678"/>
      <c r="P94" s="678"/>
      <c r="Q94" s="678"/>
    </row>
    <row r="95" spans="1:17" x14ac:dyDescent="0.15">
      <c r="H95" s="689">
        <f>'－44－'!A30</f>
        <v>26</v>
      </c>
      <c r="I95" s="696">
        <f>'－44－'!E30</f>
        <v>1391</v>
      </c>
      <c r="J95" s="696">
        <f>'－44－'!F30</f>
        <v>671</v>
      </c>
      <c r="K95" s="696">
        <f>'－44－'!H30</f>
        <v>5587</v>
      </c>
      <c r="L95" s="696">
        <f>'－44－'!I30</f>
        <v>6279</v>
      </c>
      <c r="M95" s="678"/>
      <c r="N95" s="678"/>
      <c r="O95" s="678"/>
      <c r="P95" s="678"/>
      <c r="Q95" s="678"/>
    </row>
    <row r="96" spans="1:17" x14ac:dyDescent="0.15">
      <c r="H96" s="689">
        <f>'－44－'!A31</f>
        <v>27</v>
      </c>
      <c r="I96" s="696">
        <f>'－44－'!E31</f>
        <v>1433</v>
      </c>
      <c r="J96" s="696">
        <f>'－44－'!F31</f>
        <v>687</v>
      </c>
      <c r="K96" s="696">
        <f>'－44－'!H31</f>
        <v>5477</v>
      </c>
      <c r="L96" s="696">
        <f>'－44－'!I31</f>
        <v>6303</v>
      </c>
      <c r="M96" s="678"/>
      <c r="N96" s="678"/>
      <c r="O96" s="678"/>
      <c r="P96" s="678"/>
      <c r="Q96" s="678"/>
    </row>
    <row r="97" spans="8:17" x14ac:dyDescent="0.15">
      <c r="H97" s="689">
        <f>'－44－'!A32</f>
        <v>28</v>
      </c>
      <c r="I97" s="696">
        <f>'－44－'!E32</f>
        <v>1350</v>
      </c>
      <c r="J97" s="696">
        <f>'－44－'!F32</f>
        <v>730</v>
      </c>
      <c r="K97" s="696">
        <f>'－44－'!H32</f>
        <v>5874</v>
      </c>
      <c r="L97" s="696">
        <f>'－44－'!I32</f>
        <v>6322</v>
      </c>
      <c r="M97" s="678"/>
      <c r="N97" s="678"/>
      <c r="O97" s="678"/>
      <c r="P97" s="678"/>
      <c r="Q97" s="678"/>
    </row>
    <row r="98" spans="8:17" x14ac:dyDescent="0.15">
      <c r="H98" s="689">
        <f>'－44－'!A33</f>
        <v>29</v>
      </c>
      <c r="I98" s="696">
        <f>'－44－'!E33</f>
        <v>1291</v>
      </c>
      <c r="J98" s="696">
        <f>'－44－'!F33</f>
        <v>736</v>
      </c>
      <c r="K98" s="696">
        <f>'－44－'!H33</f>
        <v>5633</v>
      </c>
      <c r="L98" s="696">
        <f>'－44－'!I33</f>
        <v>6153</v>
      </c>
      <c r="M98" s="678"/>
      <c r="N98" s="678"/>
      <c r="O98" s="678"/>
      <c r="P98" s="678"/>
      <c r="Q98" s="678"/>
    </row>
    <row r="99" spans="8:17" x14ac:dyDescent="0.15">
      <c r="H99" s="689">
        <f>'－44－'!A34</f>
        <v>30</v>
      </c>
      <c r="I99" s="696">
        <f>'－44－'!E34</f>
        <v>1250</v>
      </c>
      <c r="J99" s="696">
        <f>'－44－'!F34</f>
        <v>737</v>
      </c>
      <c r="K99" s="696">
        <f>'－44－'!H34</f>
        <v>5825</v>
      </c>
      <c r="L99" s="696">
        <f>'－44－'!I34</f>
        <v>6179</v>
      </c>
      <c r="M99" s="678"/>
      <c r="N99" s="678"/>
      <c r="O99" s="678"/>
      <c r="P99" s="678"/>
      <c r="Q99" s="678"/>
    </row>
    <row r="100" spans="8:17" x14ac:dyDescent="0.15">
      <c r="H100" s="689" t="str">
        <f>'－44－'!A35</f>
        <v>令和元年</v>
      </c>
      <c r="I100" s="696">
        <f>'－44－'!E35</f>
        <v>1164</v>
      </c>
      <c r="J100" s="696">
        <f>'－44－'!F35</f>
        <v>762</v>
      </c>
      <c r="K100" s="696">
        <f>'－44－'!H35</f>
        <v>6425</v>
      </c>
      <c r="L100" s="696">
        <f>'－44－'!I35</f>
        <v>6018</v>
      </c>
      <c r="M100" s="678"/>
      <c r="N100" s="678"/>
      <c r="O100" s="678"/>
      <c r="P100" s="678"/>
      <c r="Q100" s="678"/>
    </row>
    <row r="101" spans="8:17" x14ac:dyDescent="0.15">
      <c r="H101" s="689">
        <f>'－44－'!A36</f>
        <v>2</v>
      </c>
      <c r="I101" s="696">
        <f>'－44－'!E36</f>
        <v>1247</v>
      </c>
      <c r="J101" s="696">
        <f>'－44－'!F36</f>
        <v>796</v>
      </c>
      <c r="K101" s="696">
        <f>'－44－'!H36</f>
        <v>5739</v>
      </c>
      <c r="L101" s="696">
        <f>'－44－'!I36</f>
        <v>5982</v>
      </c>
      <c r="M101" s="678"/>
      <c r="N101" s="678"/>
      <c r="O101" s="678"/>
      <c r="P101" s="678"/>
      <c r="Q101" s="678"/>
    </row>
    <row r="102" spans="8:17" x14ac:dyDescent="0.15">
      <c r="H102" s="689">
        <f>'－44－'!A37</f>
        <v>3</v>
      </c>
      <c r="I102" s="696">
        <f>'－44－'!E37</f>
        <v>1216</v>
      </c>
      <c r="J102" s="696">
        <f>'－44－'!F37</f>
        <v>919</v>
      </c>
      <c r="K102" s="696">
        <f>'－44－'!H37</f>
        <v>5727</v>
      </c>
      <c r="L102" s="696">
        <f>'－44－'!I37</f>
        <v>5828</v>
      </c>
      <c r="M102" s="678"/>
      <c r="N102" s="678"/>
      <c r="O102" s="678"/>
      <c r="P102" s="678"/>
      <c r="Q102" s="678"/>
    </row>
    <row r="103" spans="8:17" x14ac:dyDescent="0.15">
      <c r="H103" s="689">
        <f>'－44－'!A38</f>
        <v>4</v>
      </c>
      <c r="I103" s="696">
        <f>'－44－'!E38</f>
        <v>1147</v>
      </c>
      <c r="J103" s="696">
        <f>'－44－'!F38</f>
        <v>935</v>
      </c>
      <c r="K103" s="696">
        <f>'－44－'!H38</f>
        <v>5532</v>
      </c>
      <c r="L103" s="696">
        <f>'－44－'!I38</f>
        <v>5787</v>
      </c>
      <c r="M103" s="678"/>
      <c r="N103" s="678"/>
      <c r="O103" s="678"/>
      <c r="P103" s="678"/>
      <c r="Q103" s="678"/>
    </row>
    <row r="104" spans="8:17" x14ac:dyDescent="0.15">
      <c r="H104" s="689">
        <f>'－44－'!A39</f>
        <v>5</v>
      </c>
      <c r="I104" s="696">
        <f>'－44－'!E39</f>
        <v>1013</v>
      </c>
      <c r="J104" s="696">
        <f>'－44－'!F39</f>
        <v>1002</v>
      </c>
      <c r="K104" s="696">
        <f>'－44－'!H39</f>
        <v>5745</v>
      </c>
      <c r="L104" s="696">
        <f>'－44－'!I39</f>
        <v>5913</v>
      </c>
      <c r="M104" s="678"/>
      <c r="N104" s="678"/>
      <c r="O104" s="678"/>
      <c r="P104" s="678"/>
      <c r="Q104" s="678"/>
    </row>
    <row r="105" spans="8:17" x14ac:dyDescent="0.15">
      <c r="H105" s="678"/>
      <c r="I105" s="678"/>
      <c r="J105" s="678"/>
      <c r="K105" s="678"/>
      <c r="L105" s="678"/>
      <c r="M105" s="678"/>
      <c r="N105" s="678"/>
      <c r="O105" s="678"/>
      <c r="P105" s="678"/>
      <c r="Q105" s="678"/>
    </row>
    <row r="106" spans="8:17" x14ac:dyDescent="0.15">
      <c r="H106" s="678"/>
      <c r="I106" s="678"/>
      <c r="J106" s="678"/>
      <c r="K106" s="678"/>
      <c r="L106" s="678"/>
      <c r="M106" s="678"/>
      <c r="N106" s="678"/>
      <c r="O106" s="678"/>
      <c r="P106" s="678"/>
      <c r="Q106" s="678"/>
    </row>
    <row r="107" spans="8:17" x14ac:dyDescent="0.15">
      <c r="H107" s="678"/>
      <c r="I107" s="678"/>
      <c r="J107" s="678"/>
      <c r="K107" s="678"/>
      <c r="L107" s="678"/>
      <c r="M107" s="678"/>
      <c r="N107" s="678"/>
      <c r="O107" s="678"/>
      <c r="P107" s="678"/>
      <c r="Q107" s="678"/>
    </row>
    <row r="108" spans="8:17" x14ac:dyDescent="0.15">
      <c r="H108" s="678"/>
      <c r="I108" s="678"/>
      <c r="J108" s="678"/>
      <c r="K108" s="678"/>
      <c r="L108" s="678"/>
      <c r="M108" s="678"/>
      <c r="N108" s="678"/>
      <c r="O108" s="678"/>
      <c r="P108" s="678"/>
      <c r="Q108" s="678"/>
    </row>
    <row r="109" spans="8:17" x14ac:dyDescent="0.15">
      <c r="H109" s="678"/>
      <c r="I109" s="680"/>
      <c r="J109" s="680"/>
      <c r="K109" s="680"/>
      <c r="L109" s="678"/>
      <c r="M109" s="678"/>
      <c r="N109" s="678"/>
      <c r="O109" s="678"/>
      <c r="P109" s="678"/>
      <c r="Q109" s="678"/>
    </row>
    <row r="110" spans="8:17" x14ac:dyDescent="0.15">
      <c r="H110" s="678"/>
      <c r="I110" s="678"/>
      <c r="J110" s="678"/>
      <c r="K110" s="678"/>
      <c r="L110" s="680"/>
      <c r="M110" s="678"/>
      <c r="N110" s="678"/>
      <c r="O110" s="678"/>
      <c r="P110" s="678"/>
      <c r="Q110" s="678"/>
    </row>
    <row r="111" spans="8:17" x14ac:dyDescent="0.15">
      <c r="H111" s="678"/>
      <c r="I111" s="678"/>
      <c r="J111" s="678"/>
      <c r="K111" s="678"/>
      <c r="L111" s="678"/>
      <c r="M111" s="678"/>
      <c r="N111" s="678"/>
      <c r="O111" s="678"/>
      <c r="P111" s="678"/>
      <c r="Q111" s="678"/>
    </row>
    <row r="112" spans="8:17" x14ac:dyDescent="0.15">
      <c r="H112" s="678"/>
      <c r="I112" s="678"/>
      <c r="J112" s="678"/>
      <c r="K112" s="678"/>
      <c r="L112" s="678"/>
      <c r="M112" s="678"/>
      <c r="N112" s="678"/>
      <c r="O112" s="678"/>
      <c r="P112" s="678"/>
      <c r="Q112" s="678"/>
    </row>
    <row r="113" spans="1:17" x14ac:dyDescent="0.15">
      <c r="H113" s="678"/>
      <c r="I113" s="678"/>
      <c r="J113" s="678"/>
      <c r="K113" s="678"/>
      <c r="L113" s="678"/>
      <c r="M113" s="678"/>
      <c r="N113" s="678"/>
      <c r="O113" s="678"/>
      <c r="P113" s="678"/>
      <c r="Q113" s="678"/>
    </row>
    <row r="114" spans="1:17" x14ac:dyDescent="0.15">
      <c r="H114" s="678"/>
      <c r="I114" s="678"/>
      <c r="J114" s="678"/>
      <c r="K114" s="678"/>
      <c r="L114" s="678"/>
      <c r="M114" s="678"/>
      <c r="N114" s="678"/>
      <c r="O114" s="678"/>
      <c r="P114" s="678"/>
      <c r="Q114" s="678"/>
    </row>
    <row r="115" spans="1:17" x14ac:dyDescent="0.15">
      <c r="H115" s="678"/>
      <c r="I115" s="678"/>
      <c r="J115" s="678"/>
      <c r="K115" s="678"/>
      <c r="L115" s="678"/>
      <c r="M115" s="678"/>
      <c r="N115" s="678"/>
      <c r="O115" s="678"/>
      <c r="P115" s="678"/>
      <c r="Q115" s="678"/>
    </row>
    <row r="116" spans="1:17" x14ac:dyDescent="0.15">
      <c r="H116" s="678"/>
      <c r="I116" s="678"/>
      <c r="J116" s="678"/>
      <c r="K116" s="678"/>
      <c r="L116" s="678"/>
      <c r="M116" s="678"/>
      <c r="N116" s="678"/>
      <c r="O116" s="678"/>
      <c r="P116" s="678"/>
      <c r="Q116" s="678"/>
    </row>
    <row r="117" spans="1:17" x14ac:dyDescent="0.15">
      <c r="H117" s="678"/>
      <c r="I117" s="678"/>
      <c r="J117" s="678"/>
      <c r="K117" s="678"/>
      <c r="L117" s="678"/>
      <c r="M117" s="678"/>
      <c r="N117" s="678"/>
      <c r="O117" s="678"/>
      <c r="P117" s="678"/>
      <c r="Q117" s="678"/>
    </row>
    <row r="118" spans="1:17" x14ac:dyDescent="0.15">
      <c r="H118" s="678"/>
      <c r="I118" s="678"/>
      <c r="J118" s="678"/>
      <c r="K118" s="678"/>
      <c r="L118" s="678"/>
      <c r="M118" s="678"/>
      <c r="N118" s="678"/>
      <c r="O118" s="678"/>
      <c r="P118" s="678"/>
      <c r="Q118" s="678"/>
    </row>
    <row r="119" spans="1:17" x14ac:dyDescent="0.15">
      <c r="H119" s="678"/>
      <c r="I119" s="678"/>
      <c r="J119" s="678"/>
      <c r="K119" s="678"/>
      <c r="L119" s="678"/>
      <c r="M119" s="678"/>
      <c r="N119" s="678"/>
      <c r="O119" s="678"/>
      <c r="P119" s="678"/>
      <c r="Q119" s="678"/>
    </row>
    <row r="120" spans="1:17" x14ac:dyDescent="0.15">
      <c r="H120" s="678"/>
      <c r="I120" s="678"/>
      <c r="J120" s="678"/>
      <c r="K120" s="678"/>
      <c r="L120" s="678"/>
      <c r="M120" s="678"/>
      <c r="N120" s="678"/>
      <c r="O120" s="678"/>
      <c r="P120" s="678"/>
      <c r="Q120" s="678"/>
    </row>
    <row r="121" spans="1:17" x14ac:dyDescent="0.15">
      <c r="H121" s="678"/>
      <c r="I121" s="678"/>
      <c r="J121" s="678"/>
      <c r="K121" s="678"/>
      <c r="L121" s="678"/>
      <c r="M121" s="678"/>
      <c r="N121" s="678"/>
      <c r="O121" s="678"/>
      <c r="P121" s="678"/>
      <c r="Q121" s="678"/>
    </row>
    <row r="122" spans="1:17" x14ac:dyDescent="0.15">
      <c r="H122" s="678"/>
      <c r="I122" s="678"/>
      <c r="J122" s="678"/>
      <c r="K122" s="678"/>
      <c r="L122" s="678"/>
      <c r="M122" s="678"/>
      <c r="N122" s="678"/>
      <c r="O122" s="678"/>
      <c r="P122" s="678"/>
      <c r="Q122" s="678"/>
    </row>
    <row r="123" spans="1:17" x14ac:dyDescent="0.15">
      <c r="H123" s="688"/>
      <c r="I123" s="678"/>
      <c r="J123" s="678"/>
      <c r="K123" s="678"/>
      <c r="L123" s="678"/>
      <c r="M123" s="678"/>
      <c r="N123" s="678"/>
      <c r="O123" s="678"/>
      <c r="P123" s="678"/>
      <c r="Q123" s="678"/>
    </row>
    <row r="124" spans="1:17" x14ac:dyDescent="0.15">
      <c r="A124" s="19" t="s">
        <v>335</v>
      </c>
      <c r="H124" s="690" t="s">
        <v>402</v>
      </c>
      <c r="I124" s="678"/>
      <c r="J124" s="678"/>
      <c r="K124" s="678"/>
      <c r="L124" s="678"/>
      <c r="M124" s="678"/>
      <c r="N124" s="678"/>
      <c r="O124" s="678"/>
      <c r="P124" s="678"/>
      <c r="Q124" s="678"/>
    </row>
    <row r="125" spans="1:17" x14ac:dyDescent="0.15">
      <c r="C125" s="25"/>
      <c r="H125" s="693"/>
      <c r="I125" s="689" t="s">
        <v>306</v>
      </c>
      <c r="J125" s="689" t="s">
        <v>307</v>
      </c>
      <c r="K125" s="689" t="s">
        <v>6</v>
      </c>
      <c r="L125" s="678"/>
      <c r="M125" s="678"/>
      <c r="N125" s="678"/>
      <c r="O125" s="678"/>
      <c r="P125" s="678"/>
      <c r="Q125" s="678"/>
    </row>
    <row r="126" spans="1:17" x14ac:dyDescent="0.15">
      <c r="H126" s="693" t="s">
        <v>439</v>
      </c>
      <c r="I126" s="696">
        <f>'－48－'!D17</f>
        <v>29382</v>
      </c>
      <c r="J126" s="696">
        <f>'－48－'!E17</f>
        <v>29907</v>
      </c>
      <c r="K126" s="709">
        <f>'－48－'!G17</f>
        <v>41.95</v>
      </c>
      <c r="L126" s="678"/>
      <c r="M126" s="678"/>
      <c r="N126" s="678"/>
      <c r="O126" s="678"/>
      <c r="P126" s="678"/>
      <c r="Q126" s="678"/>
    </row>
    <row r="127" spans="1:17" x14ac:dyDescent="0.15">
      <c r="H127" s="693" t="s">
        <v>336</v>
      </c>
      <c r="I127" s="696">
        <f>'－48－'!D18</f>
        <v>34773</v>
      </c>
      <c r="J127" s="696">
        <f>'－48－'!E18</f>
        <v>35509</v>
      </c>
      <c r="K127" s="709">
        <f>'－48－'!G18</f>
        <v>18.54</v>
      </c>
      <c r="L127" s="678"/>
      <c r="M127" s="678"/>
      <c r="N127" s="678"/>
      <c r="O127" s="678"/>
      <c r="P127" s="678"/>
      <c r="Q127" s="678"/>
    </row>
    <row r="128" spans="1:17" x14ac:dyDescent="0.15">
      <c r="H128" s="693" t="s">
        <v>337</v>
      </c>
      <c r="I128" s="696">
        <f>'－48－'!D19</f>
        <v>40547</v>
      </c>
      <c r="J128" s="696">
        <f>'－48－'!E19</f>
        <v>41064</v>
      </c>
      <c r="K128" s="709">
        <f>'－48－'!G19</f>
        <v>16.12</v>
      </c>
      <c r="L128" s="678"/>
      <c r="M128" s="678"/>
      <c r="N128" s="678"/>
      <c r="O128" s="678"/>
      <c r="P128" s="678"/>
      <c r="Q128" s="678"/>
    </row>
    <row r="129" spans="2:17" x14ac:dyDescent="0.15">
      <c r="H129" s="693" t="s">
        <v>377</v>
      </c>
      <c r="I129" s="696">
        <f>'－48－'!D20</f>
        <v>44316</v>
      </c>
      <c r="J129" s="696">
        <f>'－48－'!E20</f>
        <v>45678</v>
      </c>
      <c r="K129" s="709">
        <f>'－48－'!G20</f>
        <v>10.27</v>
      </c>
      <c r="L129" s="678"/>
      <c r="M129" s="678"/>
      <c r="N129" s="678"/>
      <c r="O129" s="678"/>
      <c r="P129" s="678"/>
      <c r="Q129" s="678"/>
    </row>
    <row r="130" spans="2:17" x14ac:dyDescent="0.15">
      <c r="H130" s="693" t="s">
        <v>378</v>
      </c>
      <c r="I130" s="696">
        <f>'－48－'!D21</f>
        <v>47360</v>
      </c>
      <c r="J130" s="696">
        <f>'－48－'!E21</f>
        <v>48642</v>
      </c>
      <c r="K130" s="709">
        <f>'－48－'!G21</f>
        <v>6.68</v>
      </c>
      <c r="L130" s="678"/>
      <c r="M130" s="678"/>
      <c r="N130" s="678"/>
      <c r="O130" s="678"/>
      <c r="P130" s="678"/>
      <c r="Q130" s="678"/>
    </row>
    <row r="131" spans="2:17" x14ac:dyDescent="0.15">
      <c r="H131" s="693" t="s">
        <v>338</v>
      </c>
      <c r="I131" s="696">
        <f>'－48－'!D22</f>
        <v>50440</v>
      </c>
      <c r="J131" s="696">
        <f>'－48－'!E22</f>
        <v>52294</v>
      </c>
      <c r="K131" s="709">
        <f>'－48－'!G22</f>
        <v>7.01</v>
      </c>
      <c r="L131" s="678"/>
      <c r="M131" s="678"/>
      <c r="N131" s="678"/>
      <c r="O131" s="678"/>
      <c r="P131" s="678"/>
      <c r="Q131" s="678"/>
    </row>
    <row r="132" spans="2:17" x14ac:dyDescent="0.15">
      <c r="H132" s="693" t="s">
        <v>339</v>
      </c>
      <c r="I132" s="696">
        <f>'－48－'!D23</f>
        <v>52128</v>
      </c>
      <c r="J132" s="696">
        <f>'－48－'!E23</f>
        <v>53921</v>
      </c>
      <c r="K132" s="709">
        <f>'－48－'!G23</f>
        <v>3.23</v>
      </c>
      <c r="L132" s="678"/>
      <c r="M132" s="678"/>
      <c r="N132" s="678"/>
      <c r="O132" s="678"/>
      <c r="P132" s="678"/>
      <c r="Q132" s="678"/>
    </row>
    <row r="133" spans="2:17" x14ac:dyDescent="0.15">
      <c r="H133" s="693" t="s">
        <v>4</v>
      </c>
      <c r="I133" s="696">
        <f>'－48－'!D24</f>
        <v>53948</v>
      </c>
      <c r="J133" s="696">
        <f>'－48－'!E24</f>
        <v>56403</v>
      </c>
      <c r="K133" s="709">
        <f>'－48－'!G24</f>
        <v>4.0599999999999996</v>
      </c>
      <c r="L133" s="678"/>
      <c r="M133" s="678"/>
      <c r="N133" s="678"/>
      <c r="O133" s="678"/>
      <c r="P133" s="678"/>
      <c r="Q133" s="678"/>
    </row>
    <row r="134" spans="2:17" x14ac:dyDescent="0.15">
      <c r="H134" s="693" t="s">
        <v>393</v>
      </c>
      <c r="I134" s="696">
        <f>'－48－'!D25</f>
        <v>55471</v>
      </c>
      <c r="J134" s="696">
        <f>'－48－'!E25</f>
        <v>58761</v>
      </c>
      <c r="K134" s="709">
        <f>'－48－'!G25</f>
        <v>3.52</v>
      </c>
      <c r="L134" s="678"/>
      <c r="M134" s="678"/>
      <c r="N134" s="678"/>
      <c r="O134" s="678"/>
      <c r="P134" s="678"/>
      <c r="Q134" s="678"/>
    </row>
    <row r="135" spans="2:17" x14ac:dyDescent="0.15">
      <c r="H135" s="693" t="s">
        <v>440</v>
      </c>
      <c r="I135" s="710">
        <f>'－48－'!D26</f>
        <v>55977</v>
      </c>
      <c r="J135" s="711">
        <f>'－48－'!E26</f>
        <v>59713</v>
      </c>
      <c r="K135" s="712">
        <f>'－48－'!G26</f>
        <v>1.28</v>
      </c>
      <c r="L135" s="678"/>
      <c r="M135" s="678"/>
      <c r="N135" s="678"/>
      <c r="O135" s="678"/>
      <c r="P135" s="678"/>
      <c r="Q135" s="678"/>
    </row>
    <row r="136" spans="2:17" x14ac:dyDescent="0.15">
      <c r="H136" s="678"/>
      <c r="I136" s="678"/>
      <c r="J136" s="678" t="s">
        <v>401</v>
      </c>
      <c r="K136" s="678"/>
      <c r="L136" s="678"/>
      <c r="M136" s="678"/>
      <c r="N136" s="678"/>
      <c r="O136" s="678"/>
      <c r="P136" s="678"/>
      <c r="Q136" s="678"/>
    </row>
    <row r="137" spans="2:17" x14ac:dyDescent="0.15">
      <c r="B137" s="24"/>
      <c r="C137" s="24"/>
      <c r="H137" s="678"/>
      <c r="I137" s="678"/>
      <c r="J137" s="678"/>
      <c r="K137" s="678"/>
      <c r="L137" s="678"/>
      <c r="M137" s="678"/>
      <c r="N137" s="678"/>
      <c r="O137" s="678"/>
      <c r="P137" s="678"/>
      <c r="Q137" s="678"/>
    </row>
    <row r="138" spans="2:17" x14ac:dyDescent="0.15">
      <c r="H138" s="678"/>
      <c r="I138" s="678"/>
      <c r="J138" s="678"/>
      <c r="K138" s="678"/>
      <c r="L138" s="678"/>
      <c r="M138" s="678"/>
      <c r="N138" s="678"/>
      <c r="O138" s="678"/>
      <c r="P138" s="678"/>
      <c r="Q138" s="678"/>
    </row>
    <row r="139" spans="2:17" x14ac:dyDescent="0.15">
      <c r="B139" s="24"/>
      <c r="C139" s="24"/>
      <c r="H139" s="678"/>
      <c r="I139" s="678"/>
      <c r="J139" s="678"/>
      <c r="K139" s="678"/>
      <c r="L139" s="678"/>
      <c r="M139" s="678"/>
      <c r="N139" s="678"/>
      <c r="O139" s="678"/>
      <c r="P139" s="678"/>
      <c r="Q139" s="678"/>
    </row>
    <row r="140" spans="2:17" x14ac:dyDescent="0.15">
      <c r="H140" s="678"/>
      <c r="I140" s="678"/>
      <c r="J140" s="678"/>
      <c r="K140" s="678"/>
      <c r="L140" s="678"/>
      <c r="M140" s="678"/>
      <c r="N140" s="678"/>
      <c r="O140" s="678"/>
      <c r="P140" s="678"/>
      <c r="Q140" s="678"/>
    </row>
    <row r="141" spans="2:17" x14ac:dyDescent="0.15">
      <c r="B141" s="24"/>
      <c r="C141" s="24"/>
      <c r="H141" s="678"/>
      <c r="I141" s="678"/>
      <c r="J141" s="678"/>
      <c r="K141" s="678"/>
      <c r="L141" s="678"/>
      <c r="M141" s="678"/>
      <c r="N141" s="678"/>
      <c r="O141" s="678"/>
      <c r="P141" s="678"/>
      <c r="Q141" s="678"/>
    </row>
    <row r="142" spans="2:17" x14ac:dyDescent="0.15">
      <c r="H142" s="678"/>
      <c r="I142" s="678"/>
      <c r="J142" s="678"/>
      <c r="K142" s="678"/>
      <c r="L142" s="678"/>
      <c r="M142" s="678"/>
      <c r="N142" s="678"/>
      <c r="O142" s="678"/>
      <c r="P142" s="678"/>
      <c r="Q142" s="678"/>
    </row>
    <row r="143" spans="2:17" x14ac:dyDescent="0.15">
      <c r="H143" s="678"/>
      <c r="I143" s="678"/>
      <c r="J143" s="678"/>
      <c r="K143" s="678"/>
      <c r="L143" s="678"/>
      <c r="M143" s="678"/>
      <c r="N143" s="678"/>
      <c r="O143" s="678"/>
      <c r="P143" s="678"/>
      <c r="Q143" s="678"/>
    </row>
    <row r="144" spans="2:17" x14ac:dyDescent="0.15">
      <c r="H144" s="678"/>
      <c r="I144" s="678"/>
      <c r="J144" s="678"/>
      <c r="K144" s="678"/>
      <c r="L144" s="678"/>
      <c r="M144" s="678"/>
      <c r="N144" s="678"/>
      <c r="O144" s="678"/>
      <c r="P144" s="678"/>
      <c r="Q144" s="678"/>
    </row>
    <row r="145" spans="1:17" x14ac:dyDescent="0.15">
      <c r="H145" s="678"/>
      <c r="I145" s="678"/>
      <c r="J145" s="678"/>
      <c r="K145" s="678"/>
      <c r="L145" s="678"/>
      <c r="M145" s="678"/>
      <c r="N145" s="678"/>
      <c r="O145" s="678"/>
      <c r="P145" s="678"/>
      <c r="Q145" s="678"/>
    </row>
    <row r="146" spans="1:17" x14ac:dyDescent="0.15">
      <c r="H146" s="678"/>
      <c r="I146" s="678"/>
      <c r="J146" s="678"/>
      <c r="K146" s="678"/>
      <c r="L146" s="678"/>
      <c r="M146" s="678"/>
      <c r="N146" s="678"/>
      <c r="O146" s="678"/>
      <c r="P146" s="678"/>
      <c r="Q146" s="678"/>
    </row>
    <row r="147" spans="1:17" x14ac:dyDescent="0.15">
      <c r="H147" s="678"/>
      <c r="I147" s="678"/>
      <c r="J147" s="678"/>
      <c r="K147" s="678"/>
      <c r="L147" s="678"/>
      <c r="M147" s="678"/>
      <c r="N147" s="678"/>
      <c r="O147" s="678"/>
      <c r="P147" s="678"/>
      <c r="Q147" s="678"/>
    </row>
    <row r="148" spans="1:17" x14ac:dyDescent="0.15">
      <c r="H148" s="678"/>
      <c r="I148" s="678"/>
      <c r="J148" s="678"/>
      <c r="K148" s="678"/>
      <c r="L148" s="678"/>
      <c r="M148" s="678"/>
      <c r="N148" s="678"/>
      <c r="O148" s="678"/>
      <c r="P148" s="678"/>
      <c r="Q148" s="678"/>
    </row>
    <row r="149" spans="1:17" x14ac:dyDescent="0.15">
      <c r="H149" s="678"/>
      <c r="I149" s="678"/>
      <c r="J149" s="678"/>
      <c r="K149" s="678"/>
      <c r="L149" s="678"/>
      <c r="M149" s="678"/>
      <c r="N149" s="678"/>
      <c r="O149" s="678"/>
      <c r="P149" s="678"/>
      <c r="Q149" s="678"/>
    </row>
    <row r="150" spans="1:17" x14ac:dyDescent="0.15">
      <c r="H150" s="678"/>
      <c r="I150" s="678"/>
      <c r="J150" s="678"/>
      <c r="K150" s="678"/>
      <c r="L150" s="678"/>
      <c r="M150" s="678"/>
      <c r="N150" s="678"/>
      <c r="O150" s="678"/>
      <c r="P150" s="678"/>
      <c r="Q150" s="678"/>
    </row>
    <row r="151" spans="1:17" x14ac:dyDescent="0.15">
      <c r="H151" s="678"/>
      <c r="I151" s="678"/>
      <c r="J151" s="678"/>
      <c r="K151" s="678"/>
      <c r="L151" s="678"/>
      <c r="M151" s="678"/>
      <c r="N151" s="678"/>
      <c r="O151" s="678"/>
      <c r="P151" s="678"/>
      <c r="Q151" s="678"/>
    </row>
    <row r="152" spans="1:17" x14ac:dyDescent="0.15">
      <c r="H152" s="678"/>
      <c r="I152" s="678"/>
      <c r="J152" s="678"/>
      <c r="K152" s="678"/>
      <c r="L152" s="678"/>
      <c r="M152" s="678"/>
      <c r="N152" s="678"/>
      <c r="O152" s="678"/>
      <c r="P152" s="678"/>
      <c r="Q152" s="678"/>
    </row>
    <row r="153" spans="1:17" x14ac:dyDescent="0.15">
      <c r="H153" s="678"/>
      <c r="I153" s="678"/>
      <c r="J153" s="678"/>
      <c r="K153" s="678"/>
      <c r="L153" s="678"/>
      <c r="M153" s="678"/>
      <c r="N153" s="678"/>
      <c r="O153" s="678"/>
      <c r="P153" s="678"/>
      <c r="Q153" s="678"/>
    </row>
    <row r="154" spans="1:17" x14ac:dyDescent="0.15">
      <c r="H154" s="688"/>
      <c r="I154" s="678"/>
      <c r="J154" s="678"/>
      <c r="K154" s="678"/>
      <c r="L154" s="678"/>
      <c r="M154" s="678"/>
      <c r="N154" s="678"/>
      <c r="O154" s="678"/>
      <c r="P154" s="678"/>
      <c r="Q154" s="678"/>
    </row>
    <row r="155" spans="1:17" x14ac:dyDescent="0.15">
      <c r="A155" s="19" t="s">
        <v>340</v>
      </c>
      <c r="H155" s="713">
        <v>-12</v>
      </c>
      <c r="I155" s="678"/>
      <c r="J155" s="678"/>
      <c r="K155" s="678"/>
      <c r="L155" s="678"/>
      <c r="M155" s="678"/>
      <c r="N155" s="678"/>
      <c r="O155" s="678"/>
      <c r="P155" s="678"/>
      <c r="Q155" s="678"/>
    </row>
    <row r="156" spans="1:17" x14ac:dyDescent="0.15">
      <c r="H156" s="678"/>
      <c r="I156" s="678" t="s">
        <v>341</v>
      </c>
      <c r="J156" s="678" t="s">
        <v>342</v>
      </c>
      <c r="K156" s="678"/>
      <c r="L156" s="678"/>
      <c r="M156" s="678"/>
      <c r="N156" s="678"/>
      <c r="O156" s="678"/>
      <c r="P156" s="678"/>
      <c r="Q156" s="678"/>
    </row>
    <row r="157" spans="1:17" x14ac:dyDescent="0.15">
      <c r="B157" s="28" t="s">
        <v>441</v>
      </c>
      <c r="H157" s="678" t="s">
        <v>343</v>
      </c>
      <c r="I157" s="714">
        <f>'－53－'!Q13</f>
        <v>66.564102564102569</v>
      </c>
      <c r="J157" s="714">
        <f>100-I157</f>
        <v>33.435897435897431</v>
      </c>
      <c r="K157" s="678"/>
      <c r="L157" s="678"/>
      <c r="M157" s="678"/>
      <c r="N157" s="678"/>
      <c r="O157" s="678"/>
      <c r="P157" s="678"/>
      <c r="Q157" s="678"/>
    </row>
    <row r="158" spans="1:17" x14ac:dyDescent="0.15">
      <c r="H158" s="678" t="s">
        <v>344</v>
      </c>
      <c r="I158" s="714">
        <f>'－53－'!O13</f>
        <v>97.851153945889877</v>
      </c>
      <c r="J158" s="715">
        <f>100-I158</f>
        <v>2.1488460541101233</v>
      </c>
      <c r="K158" s="678"/>
      <c r="L158" s="678"/>
      <c r="M158" s="678"/>
      <c r="N158" s="678"/>
      <c r="O158" s="678"/>
      <c r="P158" s="678"/>
      <c r="Q158" s="678"/>
    </row>
    <row r="159" spans="1:17" x14ac:dyDescent="0.15">
      <c r="H159" s="678"/>
      <c r="I159" s="678"/>
      <c r="J159" s="678"/>
      <c r="K159" s="678"/>
      <c r="L159" s="678"/>
      <c r="M159" s="678"/>
      <c r="N159" s="678"/>
      <c r="O159" s="678"/>
      <c r="P159" s="678"/>
      <c r="Q159" s="678"/>
    </row>
    <row r="160" spans="1:17" x14ac:dyDescent="0.15">
      <c r="H160" s="678"/>
      <c r="I160" s="678"/>
      <c r="J160" s="678"/>
      <c r="K160" s="678"/>
      <c r="L160" s="678"/>
      <c r="M160" s="678"/>
      <c r="N160" s="678"/>
      <c r="O160" s="678"/>
      <c r="P160" s="678"/>
      <c r="Q160" s="678"/>
    </row>
    <row r="161" spans="8:17" x14ac:dyDescent="0.15">
      <c r="H161" s="678"/>
      <c r="I161" s="678"/>
      <c r="J161" s="678"/>
      <c r="K161" s="678"/>
      <c r="L161" s="678"/>
      <c r="M161" s="678"/>
      <c r="N161" s="678"/>
      <c r="O161" s="678"/>
      <c r="P161" s="678"/>
      <c r="Q161" s="678"/>
    </row>
    <row r="162" spans="8:17" x14ac:dyDescent="0.15">
      <c r="H162" s="678"/>
      <c r="I162" s="678"/>
      <c r="J162" s="678"/>
      <c r="K162" s="678"/>
      <c r="L162" s="678"/>
      <c r="M162" s="678"/>
      <c r="N162" s="678"/>
      <c r="O162" s="678"/>
      <c r="P162" s="678"/>
      <c r="Q162" s="678"/>
    </row>
    <row r="163" spans="8:17" x14ac:dyDescent="0.15">
      <c r="H163" s="678"/>
      <c r="I163" s="678"/>
      <c r="J163" s="678"/>
      <c r="K163" s="678"/>
      <c r="L163" s="678"/>
      <c r="M163" s="678"/>
      <c r="N163" s="678"/>
      <c r="O163" s="678"/>
      <c r="P163" s="678"/>
      <c r="Q163" s="678"/>
    </row>
    <row r="164" spans="8:17" x14ac:dyDescent="0.15">
      <c r="H164" s="678"/>
      <c r="I164" s="678"/>
      <c r="J164" s="678"/>
      <c r="K164" s="678"/>
      <c r="L164" s="678"/>
      <c r="M164" s="678"/>
      <c r="N164" s="678"/>
      <c r="O164" s="678"/>
      <c r="P164" s="678"/>
      <c r="Q164" s="678"/>
    </row>
    <row r="165" spans="8:17" x14ac:dyDescent="0.15">
      <c r="H165" s="678"/>
      <c r="I165" s="678"/>
      <c r="J165" s="678"/>
      <c r="K165" s="678"/>
      <c r="L165" s="678"/>
      <c r="M165" s="678"/>
      <c r="N165" s="678"/>
      <c r="O165" s="678"/>
      <c r="P165" s="678"/>
      <c r="Q165" s="678"/>
    </row>
    <row r="166" spans="8:17" x14ac:dyDescent="0.15">
      <c r="H166" s="678"/>
      <c r="I166" s="678"/>
      <c r="J166" s="678"/>
      <c r="K166" s="678"/>
      <c r="L166" s="678"/>
      <c r="M166" s="678"/>
      <c r="N166" s="678"/>
      <c r="O166" s="678"/>
      <c r="P166" s="678"/>
      <c r="Q166" s="678"/>
    </row>
    <row r="167" spans="8:17" x14ac:dyDescent="0.15">
      <c r="H167" s="678"/>
      <c r="I167" s="678"/>
      <c r="J167" s="678"/>
      <c r="K167" s="678"/>
      <c r="L167" s="678"/>
      <c r="M167" s="678"/>
      <c r="N167" s="678"/>
      <c r="O167" s="678"/>
      <c r="P167" s="678"/>
      <c r="Q167" s="678"/>
    </row>
    <row r="168" spans="8:17" x14ac:dyDescent="0.15">
      <c r="H168" s="678"/>
      <c r="I168" s="678"/>
      <c r="J168" s="678"/>
      <c r="K168" s="678"/>
      <c r="L168" s="678"/>
      <c r="M168" s="678"/>
      <c r="N168" s="678"/>
      <c r="O168" s="678"/>
      <c r="P168" s="678"/>
      <c r="Q168" s="678"/>
    </row>
    <row r="169" spans="8:17" x14ac:dyDescent="0.15">
      <c r="H169" s="678"/>
      <c r="I169" s="678"/>
      <c r="J169" s="678"/>
      <c r="K169" s="678"/>
      <c r="L169" s="678"/>
      <c r="M169" s="678"/>
      <c r="N169" s="678"/>
      <c r="O169" s="678"/>
      <c r="P169" s="678"/>
      <c r="Q169" s="678"/>
    </row>
    <row r="170" spans="8:17" x14ac:dyDescent="0.15">
      <c r="H170" s="678"/>
      <c r="I170" s="678"/>
      <c r="J170" s="678"/>
      <c r="K170" s="678"/>
      <c r="L170" s="678"/>
      <c r="M170" s="678"/>
      <c r="N170" s="678"/>
      <c r="O170" s="678"/>
      <c r="P170" s="678"/>
      <c r="Q170" s="678"/>
    </row>
    <row r="171" spans="8:17" x14ac:dyDescent="0.15">
      <c r="H171" s="678"/>
      <c r="I171" s="678"/>
      <c r="J171" s="678"/>
      <c r="K171" s="678"/>
      <c r="L171" s="678"/>
      <c r="M171" s="678"/>
      <c r="N171" s="678"/>
      <c r="O171" s="678"/>
      <c r="P171" s="678"/>
      <c r="Q171" s="678"/>
    </row>
    <row r="172" spans="8:17" x14ac:dyDescent="0.15">
      <c r="H172" s="678"/>
      <c r="I172" s="678"/>
      <c r="J172" s="678"/>
      <c r="K172" s="678"/>
      <c r="L172" s="678"/>
      <c r="M172" s="678"/>
      <c r="N172" s="678"/>
      <c r="O172" s="678"/>
      <c r="P172" s="678"/>
      <c r="Q172" s="678"/>
    </row>
    <row r="173" spans="8:17" x14ac:dyDescent="0.15">
      <c r="H173" s="678"/>
      <c r="I173" s="678"/>
      <c r="J173" s="678"/>
      <c r="K173" s="678"/>
      <c r="L173" s="678"/>
      <c r="M173" s="678"/>
      <c r="N173" s="678"/>
      <c r="O173" s="678"/>
      <c r="P173" s="678"/>
      <c r="Q173" s="678"/>
    </row>
    <row r="174" spans="8:17" x14ac:dyDescent="0.15">
      <c r="H174" s="678"/>
      <c r="I174" s="678"/>
      <c r="J174" s="678"/>
      <c r="K174" s="678"/>
      <c r="L174" s="678"/>
      <c r="M174" s="678"/>
      <c r="N174" s="678"/>
      <c r="O174" s="678"/>
      <c r="P174" s="678"/>
      <c r="Q174" s="678"/>
    </row>
    <row r="175" spans="8:17" x14ac:dyDescent="0.15">
      <c r="H175" s="678"/>
      <c r="I175" s="678"/>
      <c r="J175" s="678"/>
      <c r="K175" s="678"/>
      <c r="L175" s="678"/>
      <c r="M175" s="678"/>
      <c r="N175" s="678"/>
      <c r="O175" s="678"/>
      <c r="P175" s="678"/>
      <c r="Q175" s="678"/>
    </row>
    <row r="176" spans="8:17" x14ac:dyDescent="0.15">
      <c r="H176" s="678"/>
      <c r="I176" s="678"/>
      <c r="J176" s="678"/>
      <c r="K176" s="678"/>
      <c r="L176" s="678"/>
      <c r="M176" s="678"/>
      <c r="N176" s="678"/>
      <c r="O176" s="678"/>
      <c r="P176" s="678"/>
      <c r="Q176" s="678"/>
    </row>
    <row r="177" spans="1:19" x14ac:dyDescent="0.15">
      <c r="D177" s="19" t="s">
        <v>645</v>
      </c>
      <c r="H177" s="678"/>
      <c r="I177" s="678"/>
      <c r="J177" s="678"/>
      <c r="K177" s="678"/>
      <c r="L177" s="678"/>
      <c r="M177" s="678"/>
      <c r="N177" s="678"/>
      <c r="O177" s="678"/>
      <c r="P177" s="678"/>
      <c r="Q177" s="678"/>
    </row>
    <row r="178" spans="1:19" x14ac:dyDescent="0.15">
      <c r="H178" s="678"/>
      <c r="I178" s="678"/>
      <c r="J178" s="678"/>
      <c r="K178" s="678"/>
      <c r="L178" s="678"/>
      <c r="M178" s="678"/>
      <c r="N178" s="678"/>
      <c r="O178" s="678"/>
      <c r="P178" s="678"/>
      <c r="Q178" s="678"/>
    </row>
    <row r="179" spans="1:19" x14ac:dyDescent="0.15">
      <c r="H179" s="678"/>
      <c r="I179" s="678"/>
      <c r="J179" s="678"/>
      <c r="K179" s="678"/>
      <c r="L179" s="678"/>
      <c r="M179" s="678"/>
      <c r="N179" s="678"/>
      <c r="O179" s="678"/>
      <c r="P179" s="678"/>
      <c r="Q179" s="678"/>
    </row>
    <row r="180" spans="1:19" x14ac:dyDescent="0.15">
      <c r="D180" s="19"/>
      <c r="H180" s="678"/>
      <c r="I180" s="678"/>
      <c r="J180" s="678"/>
      <c r="K180" s="678"/>
      <c r="L180" s="678"/>
      <c r="M180" s="678"/>
      <c r="N180" s="678"/>
      <c r="O180" s="678"/>
      <c r="P180" s="678"/>
      <c r="Q180" s="678"/>
    </row>
    <row r="181" spans="1:19" x14ac:dyDescent="0.15">
      <c r="H181" s="678"/>
      <c r="I181" s="678"/>
      <c r="J181" s="678"/>
      <c r="K181" s="678"/>
      <c r="L181" s="678"/>
      <c r="M181" s="678"/>
      <c r="N181" s="678"/>
      <c r="O181" s="678"/>
      <c r="P181" s="678"/>
      <c r="Q181" s="678"/>
    </row>
    <row r="182" spans="1:19" x14ac:dyDescent="0.15">
      <c r="H182" s="678"/>
      <c r="I182" s="678"/>
      <c r="J182" s="678"/>
      <c r="K182" s="678"/>
      <c r="L182" s="678"/>
      <c r="M182" s="678"/>
      <c r="N182" s="678"/>
      <c r="O182" s="678"/>
      <c r="P182" s="678"/>
      <c r="Q182" s="678"/>
    </row>
    <row r="183" spans="1:19" x14ac:dyDescent="0.15">
      <c r="H183" s="678"/>
      <c r="I183" s="678"/>
      <c r="J183" s="678"/>
      <c r="K183" s="678"/>
      <c r="L183" s="678"/>
      <c r="M183" s="688"/>
      <c r="N183" s="678"/>
      <c r="O183" s="678"/>
      <c r="P183" s="678"/>
      <c r="Q183" s="678"/>
      <c r="R183" s="32"/>
      <c r="S183" s="32"/>
    </row>
    <row r="184" spans="1:19" x14ac:dyDescent="0.15">
      <c r="H184" s="678"/>
      <c r="I184" s="678"/>
      <c r="J184" s="678"/>
      <c r="K184" s="678"/>
      <c r="L184" s="678"/>
      <c r="M184" s="678"/>
      <c r="N184" s="678"/>
      <c r="O184" s="678"/>
      <c r="P184" s="678"/>
      <c r="Q184" s="678"/>
      <c r="R184" s="32"/>
      <c r="S184" s="32"/>
    </row>
    <row r="185" spans="1:19" x14ac:dyDescent="0.15">
      <c r="A185" s="19"/>
      <c r="B185" s="31" t="s">
        <v>358</v>
      </c>
      <c r="C185" s="19"/>
      <c r="D185" s="27"/>
      <c r="E185" s="29" t="s">
        <v>357</v>
      </c>
      <c r="F185" s="19"/>
      <c r="H185" s="688"/>
      <c r="I185" s="678"/>
      <c r="J185" s="678"/>
      <c r="K185" s="678"/>
      <c r="L185" s="678"/>
      <c r="M185" s="690" t="s">
        <v>400</v>
      </c>
      <c r="N185" s="678"/>
      <c r="O185" s="678"/>
      <c r="P185" s="678"/>
      <c r="Q185" s="678"/>
      <c r="R185" s="32"/>
      <c r="S185" s="32"/>
    </row>
    <row r="186" spans="1:19" x14ac:dyDescent="0.15">
      <c r="B186" s="31" t="s">
        <v>399</v>
      </c>
      <c r="C186" s="19"/>
      <c r="E186" s="29" t="s">
        <v>398</v>
      </c>
      <c r="F186" s="19"/>
      <c r="H186" s="713">
        <v>-13</v>
      </c>
      <c r="I186" s="678"/>
      <c r="J186" s="678"/>
      <c r="K186" s="678"/>
      <c r="L186" s="678"/>
      <c r="M186" s="716"/>
      <c r="N186" s="716" t="s">
        <v>306</v>
      </c>
      <c r="O186" s="716" t="s">
        <v>307</v>
      </c>
      <c r="P186" s="678"/>
      <c r="Q186" s="678"/>
      <c r="R186" s="32"/>
      <c r="S186" s="32"/>
    </row>
    <row r="187" spans="1:19" x14ac:dyDescent="0.15">
      <c r="A187" s="1133"/>
      <c r="B187" s="1133"/>
      <c r="C187" s="19"/>
      <c r="D187" s="19"/>
      <c r="E187" s="19"/>
      <c r="F187" s="19"/>
      <c r="H187" s="717"/>
      <c r="I187" s="684" t="s">
        <v>345</v>
      </c>
      <c r="J187" s="684" t="s">
        <v>346</v>
      </c>
      <c r="K187" s="684" t="s">
        <v>347</v>
      </c>
      <c r="L187" s="678"/>
      <c r="M187" s="716">
        <v>0</v>
      </c>
      <c r="N187" s="716">
        <v>617</v>
      </c>
      <c r="O187" s="716">
        <v>589</v>
      </c>
      <c r="P187" s="678"/>
      <c r="Q187" s="678"/>
      <c r="R187" s="32"/>
      <c r="S187" s="32"/>
    </row>
    <row r="188" spans="1:19" x14ac:dyDescent="0.15">
      <c r="A188" s="19"/>
      <c r="B188" s="19"/>
      <c r="C188" s="19"/>
      <c r="D188" s="19"/>
      <c r="E188" s="19"/>
      <c r="F188" s="19"/>
      <c r="H188" s="718" t="s">
        <v>416</v>
      </c>
      <c r="I188" s="696">
        <f>'－50－'!D10</f>
        <v>21264</v>
      </c>
      <c r="J188" s="696">
        <f>'－50－'!F10</f>
        <v>72687</v>
      </c>
      <c r="K188" s="696">
        <f>'－50－'!H10</f>
        <v>15846</v>
      </c>
      <c r="L188" s="678"/>
      <c r="M188" s="716">
        <v>1</v>
      </c>
      <c r="N188" s="716">
        <v>586</v>
      </c>
      <c r="O188" s="716">
        <v>577</v>
      </c>
      <c r="P188" s="678"/>
      <c r="Q188" s="678"/>
      <c r="R188" s="32"/>
      <c r="S188" s="32"/>
    </row>
    <row r="189" spans="1:19" x14ac:dyDescent="0.15">
      <c r="A189" s="19"/>
      <c r="B189" s="19"/>
      <c r="C189" s="19"/>
      <c r="D189" s="19"/>
      <c r="E189" s="19"/>
      <c r="F189" s="19"/>
      <c r="H189" s="718" t="s">
        <v>393</v>
      </c>
      <c r="I189" s="696">
        <f>'－50－'!D11</f>
        <v>20910</v>
      </c>
      <c r="J189" s="696">
        <f>'－50－'!F11</f>
        <v>72626</v>
      </c>
      <c r="K189" s="696">
        <f>'－50－'!H11</f>
        <v>19476</v>
      </c>
      <c r="L189" s="678"/>
      <c r="M189" s="716">
        <v>2</v>
      </c>
      <c r="N189" s="716">
        <v>654</v>
      </c>
      <c r="O189" s="716">
        <v>562</v>
      </c>
      <c r="P189" s="678"/>
      <c r="Q189" s="678"/>
      <c r="R189" s="32"/>
      <c r="S189" s="32"/>
    </row>
    <row r="190" spans="1:19" x14ac:dyDescent="0.15">
      <c r="A190" s="19"/>
      <c r="B190" s="19"/>
      <c r="C190" s="19"/>
      <c r="D190" s="19"/>
      <c r="E190" s="19"/>
      <c r="F190" s="19"/>
      <c r="H190" s="718" t="s">
        <v>418</v>
      </c>
      <c r="I190" s="696">
        <f>'－50－'!D12</f>
        <v>19722</v>
      </c>
      <c r="J190" s="696">
        <f>'－50－'!F12</f>
        <v>71286</v>
      </c>
      <c r="K190" s="696">
        <f>'－50－'!H12</f>
        <v>23180</v>
      </c>
      <c r="L190" s="678"/>
      <c r="M190" s="716">
        <v>3</v>
      </c>
      <c r="N190" s="716">
        <v>677</v>
      </c>
      <c r="O190" s="716">
        <v>610</v>
      </c>
      <c r="P190" s="678"/>
      <c r="Q190" s="678"/>
      <c r="R190" s="32"/>
      <c r="S190" s="32"/>
    </row>
    <row r="191" spans="1:19" x14ac:dyDescent="0.15">
      <c r="A191" s="19"/>
      <c r="B191" s="19"/>
      <c r="C191" s="19"/>
      <c r="D191" s="19"/>
      <c r="E191" s="19"/>
      <c r="F191" s="19"/>
      <c r="H191" s="678"/>
      <c r="I191" s="678"/>
      <c r="J191" s="678"/>
      <c r="K191" s="678"/>
      <c r="L191" s="678"/>
      <c r="M191" s="716">
        <v>4</v>
      </c>
      <c r="N191" s="716">
        <v>628</v>
      </c>
      <c r="O191" s="716">
        <v>640</v>
      </c>
      <c r="P191" s="678"/>
      <c r="Q191" s="678"/>
      <c r="R191" s="32"/>
      <c r="S191" s="32"/>
    </row>
    <row r="192" spans="1:19" x14ac:dyDescent="0.15">
      <c r="A192" s="19"/>
      <c r="B192" s="19"/>
      <c r="C192" s="19"/>
      <c r="D192" s="19"/>
      <c r="E192" s="19"/>
      <c r="F192" s="19"/>
      <c r="H192" s="678"/>
      <c r="I192" s="678"/>
      <c r="J192" s="678"/>
      <c r="K192" s="678"/>
      <c r="L192" s="678"/>
      <c r="M192" s="716">
        <v>5</v>
      </c>
      <c r="N192" s="716">
        <v>643</v>
      </c>
      <c r="O192" s="716">
        <v>660</v>
      </c>
      <c r="P192" s="678"/>
      <c r="Q192" s="678"/>
      <c r="R192" s="32"/>
      <c r="S192" s="32"/>
    </row>
    <row r="193" spans="1:19" x14ac:dyDescent="0.15">
      <c r="A193" s="19"/>
      <c r="B193" s="19"/>
      <c r="C193" s="19"/>
      <c r="D193" s="19"/>
      <c r="E193" s="19"/>
      <c r="F193" s="19"/>
      <c r="H193" s="678"/>
      <c r="I193" s="678"/>
      <c r="J193" s="678"/>
      <c r="K193" s="678"/>
      <c r="L193" s="678"/>
      <c r="M193" s="716">
        <v>6</v>
      </c>
      <c r="N193" s="716">
        <v>660</v>
      </c>
      <c r="O193" s="716">
        <v>605</v>
      </c>
      <c r="P193" s="678"/>
      <c r="Q193" s="678"/>
      <c r="R193" s="32"/>
      <c r="S193" s="32"/>
    </row>
    <row r="194" spans="1:19" x14ac:dyDescent="0.15">
      <c r="A194" s="19"/>
      <c r="B194" s="19"/>
      <c r="C194" s="19"/>
      <c r="D194" s="19"/>
      <c r="E194" s="19"/>
      <c r="F194" s="19"/>
      <c r="H194" s="688"/>
      <c r="I194" s="678"/>
      <c r="J194" s="678"/>
      <c r="K194" s="678"/>
      <c r="L194" s="678"/>
      <c r="M194" s="716">
        <v>7</v>
      </c>
      <c r="N194" s="716">
        <v>657</v>
      </c>
      <c r="O194" s="716">
        <v>644</v>
      </c>
      <c r="P194" s="678"/>
      <c r="Q194" s="678"/>
      <c r="R194" s="32"/>
      <c r="S194" s="32"/>
    </row>
    <row r="195" spans="1:19" x14ac:dyDescent="0.15">
      <c r="A195" s="19"/>
      <c r="B195" s="19"/>
      <c r="C195" s="19"/>
      <c r="E195" s="19"/>
      <c r="F195" s="19"/>
      <c r="H195" s="719">
        <v>-14</v>
      </c>
      <c r="I195" s="678"/>
      <c r="J195" s="678"/>
      <c r="K195" s="678"/>
      <c r="L195" s="678"/>
      <c r="M195" s="716">
        <v>8</v>
      </c>
      <c r="N195" s="716">
        <v>698</v>
      </c>
      <c r="O195" s="716">
        <v>705</v>
      </c>
      <c r="P195" s="678"/>
      <c r="Q195" s="678"/>
      <c r="R195" s="32"/>
      <c r="S195" s="32"/>
    </row>
    <row r="196" spans="1:19" x14ac:dyDescent="0.15">
      <c r="A196" s="19"/>
      <c r="B196" s="19"/>
      <c r="C196" s="19"/>
      <c r="D196" s="19"/>
      <c r="E196" s="19"/>
      <c r="F196" s="19"/>
      <c r="H196" s="681" t="s">
        <v>352</v>
      </c>
      <c r="I196" s="681" t="s">
        <v>348</v>
      </c>
      <c r="J196" s="681" t="s">
        <v>349</v>
      </c>
      <c r="K196" s="681" t="s">
        <v>320</v>
      </c>
      <c r="L196" s="678"/>
      <c r="M196" s="716">
        <v>9</v>
      </c>
      <c r="N196" s="716">
        <v>655</v>
      </c>
      <c r="O196" s="716">
        <v>688</v>
      </c>
      <c r="P196" s="678"/>
      <c r="Q196" s="678"/>
      <c r="R196" s="32"/>
      <c r="S196" s="32"/>
    </row>
    <row r="197" spans="1:19" x14ac:dyDescent="0.15">
      <c r="A197" s="19"/>
      <c r="B197" s="19"/>
      <c r="C197" s="19"/>
      <c r="D197" s="19"/>
      <c r="E197" s="19"/>
      <c r="F197" s="19"/>
      <c r="H197" s="718" t="s">
        <v>416</v>
      </c>
      <c r="I197" s="682">
        <v>16933</v>
      </c>
      <c r="J197" s="682">
        <v>21936</v>
      </c>
      <c r="K197" s="682">
        <v>1825</v>
      </c>
      <c r="L197" s="681"/>
      <c r="M197" s="716">
        <v>10</v>
      </c>
      <c r="N197" s="716">
        <v>703</v>
      </c>
      <c r="O197" s="716">
        <v>656</v>
      </c>
      <c r="P197" s="678"/>
      <c r="Q197" s="678"/>
      <c r="R197" s="32"/>
      <c r="S197" s="32"/>
    </row>
    <row r="198" spans="1:19" x14ac:dyDescent="0.15">
      <c r="A198" s="19"/>
      <c r="B198" s="19"/>
      <c r="C198" s="19"/>
      <c r="D198" s="19"/>
      <c r="E198" s="19"/>
      <c r="F198" s="19"/>
      <c r="H198" s="718" t="s">
        <v>393</v>
      </c>
      <c r="I198" s="682">
        <f>'－54－'!D26</f>
        <v>18531</v>
      </c>
      <c r="J198" s="682">
        <f>'－54－'!D27+'－54－'!D28</f>
        <v>23767</v>
      </c>
      <c r="K198" s="682">
        <f>'－54－'!D29+'－54－'!D30</f>
        <v>1465</v>
      </c>
      <c r="L198" s="682"/>
      <c r="M198" s="716">
        <v>11</v>
      </c>
      <c r="N198" s="716">
        <v>737</v>
      </c>
      <c r="O198" s="716">
        <v>678</v>
      </c>
      <c r="P198" s="678"/>
      <c r="Q198" s="678"/>
      <c r="R198" s="32"/>
      <c r="S198" s="32"/>
    </row>
    <row r="199" spans="1:19" x14ac:dyDescent="0.15">
      <c r="A199" s="19"/>
      <c r="B199" s="19"/>
      <c r="C199" s="19"/>
      <c r="D199" s="19"/>
      <c r="E199" s="19"/>
      <c r="F199" s="19"/>
      <c r="H199" s="718" t="s">
        <v>418</v>
      </c>
      <c r="I199" s="682">
        <f>'－54－'!E26</f>
        <v>19324</v>
      </c>
      <c r="J199" s="682">
        <f>'－54－'!E27+'－54－'!E28</f>
        <v>25745</v>
      </c>
      <c r="K199" s="682">
        <f>'－54－'!E29+'－54－'!E30</f>
        <v>1948</v>
      </c>
      <c r="L199" s="682"/>
      <c r="M199" s="716">
        <v>12</v>
      </c>
      <c r="N199" s="716">
        <v>673</v>
      </c>
      <c r="O199" s="716">
        <v>705</v>
      </c>
      <c r="P199" s="678"/>
      <c r="Q199" s="678"/>
      <c r="R199" s="32"/>
      <c r="S199" s="32"/>
    </row>
    <row r="200" spans="1:19" x14ac:dyDescent="0.15">
      <c r="A200" s="19"/>
      <c r="B200" s="19"/>
      <c r="C200" s="19"/>
      <c r="D200" s="19"/>
      <c r="E200" s="19"/>
      <c r="F200" s="19"/>
      <c r="H200" s="678"/>
      <c r="I200" s="678"/>
      <c r="J200" s="678"/>
      <c r="K200" s="678"/>
      <c r="L200" s="682"/>
      <c r="M200" s="716">
        <v>13</v>
      </c>
      <c r="N200" s="716">
        <v>726</v>
      </c>
      <c r="O200" s="716">
        <v>681</v>
      </c>
      <c r="P200" s="678"/>
      <c r="Q200" s="678"/>
      <c r="R200" s="32"/>
      <c r="S200" s="32"/>
    </row>
    <row r="201" spans="1:19" x14ac:dyDescent="0.15">
      <c r="A201" s="19"/>
      <c r="B201" s="19"/>
      <c r="C201" s="19"/>
      <c r="D201" s="19"/>
      <c r="E201" s="19"/>
      <c r="F201" s="19"/>
      <c r="H201" s="678"/>
      <c r="I201" s="678"/>
      <c r="J201" s="678"/>
      <c r="K201" s="678"/>
      <c r="L201" s="678"/>
      <c r="M201" s="716">
        <v>14</v>
      </c>
      <c r="N201" s="716">
        <v>721</v>
      </c>
      <c r="O201" s="716">
        <v>687</v>
      </c>
      <c r="P201" s="678"/>
      <c r="Q201" s="678"/>
      <c r="R201" s="32"/>
      <c r="S201" s="32"/>
    </row>
    <row r="202" spans="1:19" x14ac:dyDescent="0.15">
      <c r="A202" s="19"/>
      <c r="B202" s="19"/>
      <c r="C202" s="19"/>
      <c r="D202" s="19"/>
      <c r="E202" s="19"/>
      <c r="F202" s="19"/>
      <c r="H202" s="678"/>
      <c r="I202" s="678"/>
      <c r="J202" s="678"/>
      <c r="K202" s="678"/>
      <c r="L202" s="678"/>
      <c r="M202" s="716">
        <v>15</v>
      </c>
      <c r="N202" s="716">
        <v>687</v>
      </c>
      <c r="O202" s="716">
        <v>597</v>
      </c>
      <c r="P202" s="678"/>
      <c r="Q202" s="678"/>
      <c r="R202" s="32"/>
      <c r="S202" s="32"/>
    </row>
    <row r="203" spans="1:19" x14ac:dyDescent="0.15">
      <c r="A203" s="19"/>
      <c r="B203" s="19"/>
      <c r="C203" s="19"/>
      <c r="D203" s="19"/>
      <c r="E203" s="19"/>
      <c r="F203" s="19"/>
      <c r="H203" s="678"/>
      <c r="I203" s="678"/>
      <c r="J203" s="678"/>
      <c r="K203" s="678"/>
      <c r="L203" s="678"/>
      <c r="M203" s="716">
        <v>16</v>
      </c>
      <c r="N203" s="716">
        <v>726</v>
      </c>
      <c r="O203" s="716">
        <v>682</v>
      </c>
      <c r="P203" s="678"/>
      <c r="Q203" s="678"/>
      <c r="R203" s="32"/>
      <c r="S203" s="32"/>
    </row>
    <row r="204" spans="1:19" x14ac:dyDescent="0.15">
      <c r="A204" s="19"/>
      <c r="B204" s="19"/>
      <c r="C204" s="19"/>
      <c r="D204" s="19"/>
      <c r="E204" s="19"/>
      <c r="F204" s="19"/>
      <c r="H204" s="678"/>
      <c r="I204" s="678"/>
      <c r="J204" s="678"/>
      <c r="K204" s="678"/>
      <c r="L204" s="678"/>
      <c r="M204" s="716">
        <v>17</v>
      </c>
      <c r="N204" s="716">
        <v>736</v>
      </c>
      <c r="O204" s="716">
        <v>690</v>
      </c>
      <c r="P204" s="678"/>
      <c r="Q204" s="678"/>
      <c r="R204" s="32"/>
      <c r="S204" s="32"/>
    </row>
    <row r="205" spans="1:19" x14ac:dyDescent="0.15">
      <c r="A205" s="19"/>
      <c r="B205" s="19"/>
      <c r="C205" s="19"/>
      <c r="D205" s="19"/>
      <c r="E205" s="19"/>
      <c r="F205" s="19"/>
      <c r="H205" s="678"/>
      <c r="I205" s="678"/>
      <c r="J205" s="678"/>
      <c r="K205" s="678"/>
      <c r="L205" s="678"/>
      <c r="M205" s="716">
        <v>18</v>
      </c>
      <c r="N205" s="716">
        <v>651</v>
      </c>
      <c r="O205" s="716">
        <v>634</v>
      </c>
      <c r="P205" s="678"/>
      <c r="Q205" s="678"/>
      <c r="R205" s="32"/>
      <c r="S205" s="32"/>
    </row>
    <row r="206" spans="1:19" x14ac:dyDescent="0.15">
      <c r="A206" s="19"/>
      <c r="B206" s="19"/>
      <c r="C206" s="19"/>
      <c r="D206" s="19"/>
      <c r="E206" s="19"/>
      <c r="F206" s="19"/>
      <c r="H206" s="683"/>
      <c r="I206" s="684"/>
      <c r="J206" s="684"/>
      <c r="K206" s="684"/>
      <c r="L206" s="678"/>
      <c r="M206" s="716">
        <v>19</v>
      </c>
      <c r="N206" s="716">
        <v>615</v>
      </c>
      <c r="O206" s="716">
        <v>620</v>
      </c>
      <c r="P206" s="678"/>
      <c r="Q206" s="678"/>
      <c r="R206" s="32"/>
      <c r="S206" s="32"/>
    </row>
    <row r="207" spans="1:19" x14ac:dyDescent="0.15">
      <c r="A207" s="19"/>
      <c r="B207" s="19"/>
      <c r="C207" s="19"/>
      <c r="D207" s="19"/>
      <c r="E207" s="19"/>
      <c r="F207" s="19"/>
      <c r="H207" s="683"/>
      <c r="I207" s="1132"/>
      <c r="J207" s="1132"/>
      <c r="K207" s="678"/>
      <c r="L207" s="684"/>
      <c r="M207" s="716">
        <v>20</v>
      </c>
      <c r="N207" s="716">
        <v>570</v>
      </c>
      <c r="O207" s="716">
        <v>576</v>
      </c>
      <c r="P207" s="678"/>
      <c r="Q207" s="678"/>
      <c r="R207" s="32"/>
      <c r="S207" s="32"/>
    </row>
    <row r="208" spans="1:19" x14ac:dyDescent="0.15">
      <c r="A208" s="19"/>
      <c r="B208" s="19"/>
      <c r="C208" s="19"/>
      <c r="D208" s="19"/>
      <c r="E208" s="19"/>
      <c r="F208" s="19"/>
      <c r="H208" s="683"/>
      <c r="I208" s="1132"/>
      <c r="J208" s="1132"/>
      <c r="K208" s="678"/>
      <c r="L208" s="678"/>
      <c r="M208" s="716">
        <v>21</v>
      </c>
      <c r="N208" s="716">
        <v>626</v>
      </c>
      <c r="O208" s="716">
        <v>602</v>
      </c>
      <c r="P208" s="678"/>
      <c r="Q208" s="678"/>
      <c r="R208" s="32"/>
      <c r="S208" s="32"/>
    </row>
    <row r="209" spans="1:19" x14ac:dyDescent="0.15">
      <c r="A209" s="19"/>
      <c r="B209" s="19"/>
      <c r="C209" s="19"/>
      <c r="D209" s="19"/>
      <c r="E209" s="19"/>
      <c r="F209" s="19"/>
      <c r="H209" s="684"/>
      <c r="I209" s="685"/>
      <c r="J209" s="685"/>
      <c r="K209" s="678"/>
      <c r="L209" s="678"/>
      <c r="M209" s="716">
        <v>22</v>
      </c>
      <c r="N209" s="716">
        <v>623</v>
      </c>
      <c r="O209" s="716">
        <v>570</v>
      </c>
      <c r="P209" s="678"/>
      <c r="Q209" s="678"/>
      <c r="R209" s="32"/>
      <c r="S209" s="32"/>
    </row>
    <row r="210" spans="1:19" x14ac:dyDescent="0.15">
      <c r="A210" s="19"/>
      <c r="B210" s="19"/>
      <c r="C210" s="19"/>
      <c r="D210" s="19"/>
      <c r="E210" s="19"/>
      <c r="F210" s="19"/>
      <c r="H210" s="684"/>
      <c r="I210" s="685"/>
      <c r="J210" s="685"/>
      <c r="K210" s="678"/>
      <c r="L210" s="678"/>
      <c r="M210" s="716">
        <v>23</v>
      </c>
      <c r="N210" s="716">
        <v>608</v>
      </c>
      <c r="O210" s="716">
        <v>618</v>
      </c>
      <c r="P210" s="678"/>
      <c r="Q210" s="678"/>
      <c r="R210" s="32"/>
      <c r="S210" s="32"/>
    </row>
    <row r="211" spans="1:19" x14ac:dyDescent="0.15">
      <c r="A211" s="19"/>
      <c r="B211" s="19"/>
      <c r="C211" s="19"/>
      <c r="D211" s="19"/>
      <c r="E211" s="19"/>
      <c r="F211" s="19"/>
      <c r="H211" s="684"/>
      <c r="I211" s="685"/>
      <c r="J211" s="685"/>
      <c r="K211" s="678"/>
      <c r="L211" s="678"/>
      <c r="M211" s="716">
        <v>24</v>
      </c>
      <c r="N211" s="716">
        <v>606</v>
      </c>
      <c r="O211" s="716">
        <v>584</v>
      </c>
      <c r="P211" s="678"/>
      <c r="Q211" s="678"/>
      <c r="R211" s="32"/>
      <c r="S211" s="32"/>
    </row>
    <row r="212" spans="1:19" x14ac:dyDescent="0.15">
      <c r="B212" s="19"/>
      <c r="C212" s="19"/>
      <c r="D212" s="19"/>
      <c r="E212" s="19"/>
      <c r="F212" s="19"/>
      <c r="H212" s="684"/>
      <c r="I212" s="685"/>
      <c r="J212" s="685"/>
      <c r="K212" s="678"/>
      <c r="L212" s="678"/>
      <c r="M212" s="716">
        <v>25</v>
      </c>
      <c r="N212" s="716">
        <v>624</v>
      </c>
      <c r="O212" s="716">
        <v>574</v>
      </c>
      <c r="P212" s="678"/>
      <c r="Q212" s="678"/>
      <c r="R212" s="32"/>
      <c r="S212" s="32"/>
    </row>
    <row r="213" spans="1:19" x14ac:dyDescent="0.15">
      <c r="B213" s="28" t="s">
        <v>397</v>
      </c>
      <c r="C213" s="19"/>
      <c r="D213" s="19"/>
      <c r="F213" s="19"/>
      <c r="H213" s="684"/>
      <c r="I213" s="685"/>
      <c r="J213" s="685"/>
      <c r="K213" s="678"/>
      <c r="L213" s="678"/>
      <c r="M213" s="716">
        <v>26</v>
      </c>
      <c r="N213" s="716">
        <v>607</v>
      </c>
      <c r="O213" s="716">
        <v>571</v>
      </c>
      <c r="P213" s="678"/>
      <c r="Q213" s="678"/>
      <c r="R213" s="32"/>
      <c r="S213" s="32"/>
    </row>
    <row r="214" spans="1:19" x14ac:dyDescent="0.15">
      <c r="A214" s="19"/>
      <c r="B214" s="19"/>
      <c r="C214" s="19"/>
      <c r="D214" s="19"/>
      <c r="E214" s="27"/>
      <c r="F214" s="19"/>
      <c r="H214" s="684"/>
      <c r="I214" s="685"/>
      <c r="J214" s="685"/>
      <c r="K214" s="678"/>
      <c r="L214" s="678"/>
      <c r="M214" s="716">
        <v>27</v>
      </c>
      <c r="N214" s="716">
        <v>587</v>
      </c>
      <c r="O214" s="716">
        <v>652</v>
      </c>
      <c r="P214" s="678"/>
      <c r="Q214" s="678"/>
      <c r="R214" s="32"/>
      <c r="S214" s="32"/>
    </row>
    <row r="215" spans="1:19" x14ac:dyDescent="0.15">
      <c r="A215" s="1133"/>
      <c r="B215" s="1133"/>
      <c r="C215" s="1133" t="s">
        <v>443</v>
      </c>
      <c r="D215" s="1133"/>
      <c r="F215" s="19"/>
      <c r="H215" s="684"/>
      <c r="I215" s="685"/>
      <c r="J215" s="685"/>
      <c r="K215" s="678"/>
      <c r="L215" s="678"/>
      <c r="M215" s="716">
        <v>28</v>
      </c>
      <c r="N215" s="716">
        <v>619</v>
      </c>
      <c r="O215" s="716">
        <v>644</v>
      </c>
      <c r="P215" s="678"/>
      <c r="Q215" s="678"/>
      <c r="R215" s="32"/>
      <c r="S215" s="32"/>
    </row>
    <row r="216" spans="1:19" x14ac:dyDescent="0.15">
      <c r="A216" s="19"/>
      <c r="B216" s="19"/>
      <c r="C216" s="19"/>
      <c r="D216" s="19"/>
      <c r="E216" s="19"/>
      <c r="F216" s="19"/>
      <c r="H216" s="684"/>
      <c r="I216" s="685"/>
      <c r="J216" s="685"/>
      <c r="K216" s="678"/>
      <c r="L216" s="678"/>
      <c r="M216" s="716">
        <v>29</v>
      </c>
      <c r="N216" s="716">
        <v>656</v>
      </c>
      <c r="O216" s="716">
        <v>614</v>
      </c>
      <c r="P216" s="678"/>
      <c r="Q216" s="678"/>
      <c r="R216" s="32"/>
      <c r="S216" s="32"/>
    </row>
    <row r="217" spans="1:19" x14ac:dyDescent="0.15">
      <c r="A217" s="19"/>
      <c r="B217" s="19"/>
      <c r="C217" s="19"/>
      <c r="D217" s="19"/>
      <c r="E217" s="19"/>
      <c r="F217" s="19"/>
      <c r="H217" s="684"/>
      <c r="I217" s="685"/>
      <c r="J217" s="685"/>
      <c r="K217" s="678"/>
      <c r="L217" s="678"/>
      <c r="M217" s="716">
        <v>30</v>
      </c>
      <c r="N217" s="716">
        <v>599</v>
      </c>
      <c r="O217" s="716">
        <v>639</v>
      </c>
      <c r="P217" s="678"/>
      <c r="Q217" s="678"/>
      <c r="R217" s="32"/>
      <c r="S217" s="32"/>
    </row>
    <row r="218" spans="1:19" x14ac:dyDescent="0.15">
      <c r="A218" s="19"/>
      <c r="B218" s="19"/>
      <c r="C218" s="19"/>
      <c r="D218" s="19"/>
      <c r="E218" s="19"/>
      <c r="F218" s="19"/>
      <c r="H218" s="684"/>
      <c r="I218" s="685"/>
      <c r="J218" s="685"/>
      <c r="K218" s="678"/>
      <c r="L218" s="678"/>
      <c r="M218" s="716">
        <v>31</v>
      </c>
      <c r="N218" s="716">
        <v>648</v>
      </c>
      <c r="O218" s="716">
        <v>710</v>
      </c>
      <c r="P218" s="678"/>
      <c r="Q218" s="678"/>
      <c r="R218" s="32"/>
      <c r="S218" s="32"/>
    </row>
    <row r="219" spans="1:19" x14ac:dyDescent="0.15">
      <c r="A219" s="19"/>
      <c r="B219" s="19"/>
      <c r="C219" s="19"/>
      <c r="D219" s="19"/>
      <c r="E219" s="19"/>
      <c r="F219" s="19"/>
      <c r="H219" s="678"/>
      <c r="I219" s="678"/>
      <c r="J219" s="678"/>
      <c r="K219" s="678"/>
      <c r="L219" s="678"/>
      <c r="M219" s="716">
        <v>32</v>
      </c>
      <c r="N219" s="716">
        <v>656</v>
      </c>
      <c r="O219" s="716">
        <v>676</v>
      </c>
      <c r="P219" s="678"/>
      <c r="Q219" s="678"/>
      <c r="R219" s="32"/>
      <c r="S219" s="32"/>
    </row>
    <row r="220" spans="1:19" x14ac:dyDescent="0.15">
      <c r="A220" s="19"/>
      <c r="B220" s="19"/>
      <c r="C220" s="19"/>
      <c r="D220" s="19"/>
      <c r="E220" s="19"/>
      <c r="F220" s="19"/>
      <c r="H220" s="683"/>
      <c r="I220" s="678"/>
      <c r="J220" s="678"/>
      <c r="K220" s="678"/>
      <c r="L220" s="678"/>
      <c r="M220" s="716">
        <v>33</v>
      </c>
      <c r="N220" s="716">
        <v>719</v>
      </c>
      <c r="O220" s="716">
        <v>714</v>
      </c>
      <c r="P220" s="678"/>
      <c r="Q220" s="678"/>
      <c r="R220" s="32"/>
      <c r="S220" s="32"/>
    </row>
    <row r="221" spans="1:19" x14ac:dyDescent="0.15">
      <c r="A221" s="19"/>
      <c r="B221" s="19"/>
      <c r="C221" s="19"/>
      <c r="D221" s="19"/>
      <c r="E221" s="19"/>
      <c r="F221" s="19"/>
      <c r="H221" s="683"/>
      <c r="I221" s="684"/>
      <c r="J221" s="684"/>
      <c r="K221" s="678"/>
      <c r="L221" s="678"/>
      <c r="M221" s="716">
        <v>34</v>
      </c>
      <c r="N221" s="716">
        <v>714</v>
      </c>
      <c r="O221" s="716">
        <v>757</v>
      </c>
      <c r="P221" s="678"/>
      <c r="Q221" s="678"/>
      <c r="R221" s="32"/>
      <c r="S221" s="32"/>
    </row>
    <row r="222" spans="1:19" x14ac:dyDescent="0.15">
      <c r="A222" s="19"/>
      <c r="B222" s="19"/>
      <c r="C222" s="19"/>
      <c r="D222" s="19"/>
      <c r="E222" s="19"/>
      <c r="F222" s="19"/>
      <c r="H222" s="683"/>
      <c r="I222" s="684"/>
      <c r="J222" s="686"/>
      <c r="K222" s="678"/>
      <c r="L222" s="678"/>
      <c r="M222" s="716">
        <v>35</v>
      </c>
      <c r="N222" s="716">
        <v>726</v>
      </c>
      <c r="O222" s="716">
        <v>797</v>
      </c>
      <c r="P222" s="678"/>
      <c r="Q222" s="678"/>
      <c r="R222" s="32"/>
      <c r="S222" s="32"/>
    </row>
    <row r="223" spans="1:19" x14ac:dyDescent="0.15">
      <c r="A223" s="19"/>
      <c r="B223" s="19"/>
      <c r="C223" s="19"/>
      <c r="D223" s="19"/>
      <c r="E223" s="19"/>
      <c r="F223" s="19"/>
      <c r="H223" s="684"/>
      <c r="I223" s="687"/>
      <c r="J223" s="687"/>
      <c r="K223" s="684"/>
      <c r="L223" s="678"/>
      <c r="M223" s="716">
        <v>36</v>
      </c>
      <c r="N223" s="716">
        <v>722</v>
      </c>
      <c r="O223" s="716">
        <v>799</v>
      </c>
      <c r="P223" s="678"/>
      <c r="Q223" s="678"/>
      <c r="R223" s="32"/>
      <c r="S223" s="32"/>
    </row>
    <row r="224" spans="1:19" x14ac:dyDescent="0.15">
      <c r="H224" s="684"/>
      <c r="I224" s="687"/>
      <c r="J224" s="687"/>
      <c r="K224" s="678"/>
      <c r="L224" s="678"/>
      <c r="M224" s="716">
        <v>37</v>
      </c>
      <c r="N224" s="716">
        <v>715</v>
      </c>
      <c r="O224" s="716">
        <v>730</v>
      </c>
      <c r="P224" s="678"/>
      <c r="Q224" s="678"/>
      <c r="R224" s="32"/>
      <c r="S224" s="32"/>
    </row>
    <row r="225" spans="8:19" x14ac:dyDescent="0.15">
      <c r="H225" s="684"/>
      <c r="I225" s="687"/>
      <c r="J225" s="687"/>
      <c r="K225" s="678"/>
      <c r="L225" s="678"/>
      <c r="M225" s="716">
        <v>38</v>
      </c>
      <c r="N225" s="716">
        <v>690</v>
      </c>
      <c r="O225" s="716">
        <v>745</v>
      </c>
      <c r="P225" s="678"/>
      <c r="Q225" s="678"/>
      <c r="R225" s="32"/>
      <c r="S225" s="32"/>
    </row>
    <row r="226" spans="8:19" x14ac:dyDescent="0.15">
      <c r="H226" s="684"/>
      <c r="I226" s="687"/>
      <c r="J226" s="687"/>
      <c r="K226" s="678"/>
      <c r="L226" s="678"/>
      <c r="M226" s="716">
        <v>39</v>
      </c>
      <c r="N226" s="716">
        <v>724</v>
      </c>
      <c r="O226" s="716">
        <v>768</v>
      </c>
      <c r="P226" s="678"/>
      <c r="Q226" s="678"/>
      <c r="R226" s="32"/>
      <c r="S226" s="32"/>
    </row>
    <row r="227" spans="8:19" x14ac:dyDescent="0.15">
      <c r="H227" s="684"/>
      <c r="I227" s="687"/>
      <c r="J227" s="687"/>
      <c r="K227" s="678"/>
      <c r="L227" s="678"/>
      <c r="M227" s="716">
        <v>40</v>
      </c>
      <c r="N227" s="716">
        <v>729</v>
      </c>
      <c r="O227" s="716">
        <v>799</v>
      </c>
      <c r="P227" s="678"/>
      <c r="Q227" s="678"/>
      <c r="R227" s="32"/>
      <c r="S227" s="32"/>
    </row>
    <row r="228" spans="8:19" x14ac:dyDescent="0.15">
      <c r="H228" s="684"/>
      <c r="I228" s="687"/>
      <c r="J228" s="678"/>
      <c r="K228" s="678"/>
      <c r="L228" s="678"/>
      <c r="M228" s="716">
        <v>41</v>
      </c>
      <c r="N228" s="716">
        <v>770</v>
      </c>
      <c r="O228" s="720">
        <v>768</v>
      </c>
      <c r="P228" s="678"/>
      <c r="Q228" s="678"/>
      <c r="R228" s="32"/>
      <c r="S228" s="32"/>
    </row>
    <row r="229" spans="8:19" x14ac:dyDescent="0.15">
      <c r="H229" s="684"/>
      <c r="I229" s="687"/>
      <c r="J229" s="678"/>
      <c r="K229" s="678"/>
      <c r="L229" s="678"/>
      <c r="M229" s="716">
        <v>42</v>
      </c>
      <c r="N229" s="716">
        <v>764</v>
      </c>
      <c r="O229" s="716">
        <v>788</v>
      </c>
      <c r="P229" s="678"/>
      <c r="Q229" s="678"/>
      <c r="R229" s="32"/>
      <c r="S229" s="32"/>
    </row>
    <row r="230" spans="8:19" x14ac:dyDescent="0.15">
      <c r="H230" s="684"/>
      <c r="I230" s="687"/>
      <c r="J230" s="678"/>
      <c r="K230" s="678"/>
      <c r="L230" s="678"/>
      <c r="M230" s="716">
        <v>43</v>
      </c>
      <c r="N230" s="716">
        <v>780</v>
      </c>
      <c r="O230" s="716">
        <v>832</v>
      </c>
      <c r="P230" s="678"/>
      <c r="Q230" s="678"/>
      <c r="R230" s="32"/>
      <c r="S230" s="32"/>
    </row>
    <row r="231" spans="8:19" x14ac:dyDescent="0.15">
      <c r="H231" s="678"/>
      <c r="I231" s="678"/>
      <c r="J231" s="678"/>
      <c r="K231" s="678"/>
      <c r="L231" s="678"/>
      <c r="M231" s="716">
        <v>44</v>
      </c>
      <c r="N231" s="716">
        <v>804</v>
      </c>
      <c r="O231" s="716">
        <v>847</v>
      </c>
      <c r="P231" s="678"/>
      <c r="Q231" s="678"/>
      <c r="R231" s="32"/>
      <c r="S231" s="32"/>
    </row>
    <row r="232" spans="8:19" x14ac:dyDescent="0.15">
      <c r="H232" s="678"/>
      <c r="I232" s="678"/>
      <c r="J232" s="678"/>
      <c r="K232" s="678"/>
      <c r="L232" s="678"/>
      <c r="M232" s="716">
        <v>45</v>
      </c>
      <c r="N232" s="716">
        <v>919</v>
      </c>
      <c r="O232" s="716">
        <v>907</v>
      </c>
      <c r="P232" s="678"/>
      <c r="Q232" s="678"/>
      <c r="R232" s="32"/>
      <c r="S232" s="32"/>
    </row>
    <row r="233" spans="8:19" x14ac:dyDescent="0.15">
      <c r="H233" s="678"/>
      <c r="I233" s="678"/>
      <c r="J233" s="678"/>
      <c r="K233" s="678"/>
      <c r="L233" s="678"/>
      <c r="M233" s="716">
        <v>46</v>
      </c>
      <c r="N233" s="716">
        <v>919</v>
      </c>
      <c r="O233" s="716">
        <v>1018</v>
      </c>
      <c r="P233" s="678"/>
      <c r="Q233" s="678"/>
      <c r="R233" s="32"/>
      <c r="S233" s="32"/>
    </row>
    <row r="234" spans="8:19" x14ac:dyDescent="0.15">
      <c r="H234" s="678"/>
      <c r="I234" s="678"/>
      <c r="J234" s="678"/>
      <c r="K234" s="678"/>
      <c r="L234" s="678"/>
      <c r="M234" s="716">
        <v>47</v>
      </c>
      <c r="N234" s="716">
        <v>913</v>
      </c>
      <c r="O234" s="716">
        <v>937</v>
      </c>
      <c r="P234" s="678"/>
      <c r="Q234" s="678"/>
      <c r="R234" s="32"/>
      <c r="S234" s="32"/>
    </row>
    <row r="235" spans="8:19" x14ac:dyDescent="0.15">
      <c r="H235" s="678"/>
      <c r="I235" s="678"/>
      <c r="J235" s="678"/>
      <c r="K235" s="678"/>
      <c r="L235" s="678"/>
      <c r="M235" s="716">
        <v>48</v>
      </c>
      <c r="N235" s="716">
        <v>872</v>
      </c>
      <c r="O235" s="716">
        <v>854</v>
      </c>
      <c r="P235" s="678"/>
      <c r="Q235" s="678"/>
      <c r="R235" s="32"/>
      <c r="S235" s="32"/>
    </row>
    <row r="236" spans="8:19" x14ac:dyDescent="0.15">
      <c r="H236" s="678"/>
      <c r="I236" s="678"/>
      <c r="J236" s="678"/>
      <c r="K236" s="678"/>
      <c r="L236" s="678"/>
      <c r="M236" s="716">
        <v>49</v>
      </c>
      <c r="N236" s="716">
        <v>813</v>
      </c>
      <c r="O236" s="716">
        <v>881</v>
      </c>
      <c r="P236" s="678"/>
      <c r="Q236" s="678"/>
      <c r="R236" s="32"/>
      <c r="S236" s="32"/>
    </row>
    <row r="237" spans="8:19" x14ac:dyDescent="0.15">
      <c r="H237" s="678"/>
      <c r="I237" s="678"/>
      <c r="J237" s="678"/>
      <c r="K237" s="678"/>
      <c r="L237" s="678"/>
      <c r="M237" s="716">
        <v>50</v>
      </c>
      <c r="N237" s="716">
        <v>809</v>
      </c>
      <c r="O237" s="716">
        <v>853</v>
      </c>
      <c r="P237" s="678"/>
      <c r="Q237" s="678"/>
      <c r="R237" s="32"/>
      <c r="S237" s="32"/>
    </row>
    <row r="238" spans="8:19" x14ac:dyDescent="0.15">
      <c r="H238" s="678"/>
      <c r="I238" s="678"/>
      <c r="J238" s="678"/>
      <c r="K238" s="678"/>
      <c r="L238" s="678"/>
      <c r="M238" s="716">
        <v>51</v>
      </c>
      <c r="N238" s="716">
        <v>815</v>
      </c>
      <c r="O238" s="716">
        <v>827</v>
      </c>
      <c r="P238" s="678"/>
      <c r="Q238" s="678"/>
      <c r="R238" s="32"/>
      <c r="S238" s="32"/>
    </row>
    <row r="239" spans="8:19" x14ac:dyDescent="0.15">
      <c r="H239" s="1132"/>
      <c r="I239" s="1132"/>
      <c r="J239" s="678"/>
      <c r="K239" s="678"/>
      <c r="L239" s="678"/>
      <c r="M239" s="716">
        <v>52</v>
      </c>
      <c r="N239" s="716">
        <v>788</v>
      </c>
      <c r="O239" s="716">
        <v>886</v>
      </c>
      <c r="P239" s="678"/>
      <c r="Q239" s="678"/>
      <c r="R239" s="32"/>
      <c r="S239" s="32"/>
    </row>
    <row r="240" spans="8:19" x14ac:dyDescent="0.15">
      <c r="H240" s="684"/>
      <c r="I240" s="687"/>
      <c r="J240" s="678"/>
      <c r="K240" s="678"/>
      <c r="L240" s="678"/>
      <c r="M240" s="716">
        <v>53</v>
      </c>
      <c r="N240" s="716">
        <v>802</v>
      </c>
      <c r="O240" s="716">
        <v>812</v>
      </c>
      <c r="P240" s="678"/>
      <c r="Q240" s="678"/>
      <c r="R240" s="32"/>
      <c r="S240" s="32"/>
    </row>
    <row r="241" spans="8:19" x14ac:dyDescent="0.15">
      <c r="H241" s="684"/>
      <c r="I241" s="687"/>
      <c r="J241" s="678"/>
      <c r="K241" s="678"/>
      <c r="L241" s="678"/>
      <c r="M241" s="716">
        <v>54</v>
      </c>
      <c r="N241" s="716">
        <v>604</v>
      </c>
      <c r="O241" s="716">
        <v>674</v>
      </c>
      <c r="P241" s="678"/>
      <c r="Q241" s="678"/>
      <c r="R241" s="32"/>
      <c r="S241" s="32"/>
    </row>
    <row r="242" spans="8:19" x14ac:dyDescent="0.15">
      <c r="H242" s="684"/>
      <c r="I242" s="687"/>
      <c r="J242" s="678"/>
      <c r="K242" s="678"/>
      <c r="L242" s="678"/>
      <c r="M242" s="716">
        <v>55</v>
      </c>
      <c r="N242" s="716">
        <v>686</v>
      </c>
      <c r="O242" s="716">
        <v>720</v>
      </c>
      <c r="P242" s="678"/>
      <c r="Q242" s="678"/>
      <c r="R242" s="32"/>
      <c r="S242" s="32"/>
    </row>
    <row r="243" spans="8:19" x14ac:dyDescent="0.15">
      <c r="H243" s="684"/>
      <c r="I243" s="687"/>
      <c r="J243" s="678"/>
      <c r="K243" s="678"/>
      <c r="L243" s="678"/>
      <c r="M243" s="716">
        <v>56</v>
      </c>
      <c r="N243" s="716">
        <v>685</v>
      </c>
      <c r="O243" s="716">
        <v>736</v>
      </c>
      <c r="P243" s="678"/>
      <c r="Q243" s="678"/>
      <c r="R243" s="32"/>
      <c r="S243" s="32"/>
    </row>
    <row r="244" spans="8:19" x14ac:dyDescent="0.15">
      <c r="H244" s="684"/>
      <c r="I244" s="687"/>
      <c r="J244" s="678"/>
      <c r="K244" s="678"/>
      <c r="L244" s="706"/>
      <c r="M244" s="716">
        <v>57</v>
      </c>
      <c r="N244" s="716">
        <v>670</v>
      </c>
      <c r="O244" s="716">
        <v>775</v>
      </c>
      <c r="P244" s="678"/>
      <c r="Q244" s="678"/>
      <c r="R244" s="32"/>
      <c r="S244" s="32"/>
    </row>
    <row r="245" spans="8:19" x14ac:dyDescent="0.15">
      <c r="H245" s="678"/>
      <c r="I245" s="678"/>
      <c r="J245" s="678"/>
      <c r="K245" s="678"/>
      <c r="L245" s="678"/>
      <c r="M245" s="716">
        <v>58</v>
      </c>
      <c r="N245" s="716">
        <v>629</v>
      </c>
      <c r="O245" s="716">
        <v>709</v>
      </c>
      <c r="P245" s="678"/>
      <c r="Q245" s="678"/>
      <c r="R245" s="32"/>
      <c r="S245" s="32"/>
    </row>
    <row r="246" spans="8:19" x14ac:dyDescent="0.15">
      <c r="H246" s="678"/>
      <c r="I246" s="678"/>
      <c r="J246" s="678"/>
      <c r="K246" s="678"/>
      <c r="L246" s="678"/>
      <c r="M246" s="716">
        <v>59</v>
      </c>
      <c r="N246" s="716">
        <v>703</v>
      </c>
      <c r="O246" s="716">
        <v>733</v>
      </c>
      <c r="P246" s="678"/>
      <c r="Q246" s="678"/>
      <c r="R246" s="32"/>
      <c r="S246" s="32"/>
    </row>
    <row r="247" spans="8:19" x14ac:dyDescent="0.15">
      <c r="H247" s="678"/>
      <c r="I247" s="678"/>
      <c r="J247" s="678"/>
      <c r="K247" s="678"/>
      <c r="L247" s="678"/>
      <c r="M247" s="716">
        <v>60</v>
      </c>
      <c r="N247" s="716">
        <v>666</v>
      </c>
      <c r="O247" s="716">
        <v>677</v>
      </c>
      <c r="P247" s="678"/>
      <c r="Q247" s="678"/>
      <c r="R247" s="32"/>
      <c r="S247" s="32"/>
    </row>
    <row r="248" spans="8:19" x14ac:dyDescent="0.15">
      <c r="H248" s="678"/>
      <c r="I248" s="678"/>
      <c r="J248" s="678"/>
      <c r="K248" s="678"/>
      <c r="L248" s="678"/>
      <c r="M248" s="716">
        <v>61</v>
      </c>
      <c r="N248" s="716">
        <v>684</v>
      </c>
      <c r="O248" s="716">
        <v>666</v>
      </c>
      <c r="P248" s="678"/>
      <c r="Q248" s="678"/>
      <c r="R248" s="32"/>
      <c r="S248" s="32"/>
    </row>
    <row r="249" spans="8:19" x14ac:dyDescent="0.15">
      <c r="H249" s="678"/>
      <c r="I249" s="678"/>
      <c r="J249" s="678"/>
      <c r="K249" s="678"/>
      <c r="L249" s="678"/>
      <c r="M249" s="716">
        <v>62</v>
      </c>
      <c r="N249" s="716">
        <v>626</v>
      </c>
      <c r="O249" s="716">
        <v>657</v>
      </c>
      <c r="P249" s="678"/>
      <c r="Q249" s="678"/>
      <c r="R249" s="32"/>
      <c r="S249" s="32"/>
    </row>
    <row r="250" spans="8:19" x14ac:dyDescent="0.15">
      <c r="H250" s="678"/>
      <c r="I250" s="678"/>
      <c r="J250" s="678"/>
      <c r="K250" s="678"/>
      <c r="L250" s="678"/>
      <c r="M250" s="716">
        <v>63</v>
      </c>
      <c r="N250" s="716">
        <v>611</v>
      </c>
      <c r="O250" s="716">
        <v>633</v>
      </c>
      <c r="P250" s="678"/>
      <c r="Q250" s="678"/>
      <c r="R250" s="32"/>
      <c r="S250" s="32"/>
    </row>
    <row r="251" spans="8:19" x14ac:dyDescent="0.15">
      <c r="H251" s="678"/>
      <c r="I251" s="678"/>
      <c r="J251" s="678"/>
      <c r="K251" s="678"/>
      <c r="L251" s="678"/>
      <c r="M251" s="716">
        <v>64</v>
      </c>
      <c r="N251" s="716">
        <v>590</v>
      </c>
      <c r="O251" s="716">
        <v>629</v>
      </c>
      <c r="P251" s="678"/>
      <c r="Q251" s="678"/>
      <c r="R251" s="32"/>
      <c r="S251" s="32"/>
    </row>
    <row r="252" spans="8:19" x14ac:dyDescent="0.15">
      <c r="H252" s="678"/>
      <c r="I252" s="678"/>
      <c r="J252" s="678"/>
      <c r="K252" s="678"/>
      <c r="L252" s="678"/>
      <c r="M252" s="716">
        <v>65</v>
      </c>
      <c r="N252" s="716">
        <v>612</v>
      </c>
      <c r="O252" s="716">
        <v>679</v>
      </c>
      <c r="P252" s="678"/>
      <c r="Q252" s="678"/>
      <c r="R252" s="32"/>
      <c r="S252" s="32"/>
    </row>
    <row r="253" spans="8:19" x14ac:dyDescent="0.15">
      <c r="H253" s="678"/>
      <c r="I253" s="678"/>
      <c r="J253" s="678"/>
      <c r="K253" s="678"/>
      <c r="L253" s="678"/>
      <c r="M253" s="716">
        <v>66</v>
      </c>
      <c r="N253" s="716">
        <v>615</v>
      </c>
      <c r="O253" s="716">
        <v>717</v>
      </c>
      <c r="P253" s="678"/>
      <c r="Q253" s="678"/>
      <c r="R253" s="32"/>
      <c r="S253" s="32"/>
    </row>
    <row r="254" spans="8:19" x14ac:dyDescent="0.15">
      <c r="H254" s="678"/>
      <c r="I254" s="678"/>
      <c r="J254" s="678"/>
      <c r="K254" s="678"/>
      <c r="L254" s="678"/>
      <c r="M254" s="716">
        <v>67</v>
      </c>
      <c r="N254" s="716">
        <v>652</v>
      </c>
      <c r="O254" s="716">
        <v>671</v>
      </c>
      <c r="P254" s="678"/>
      <c r="Q254" s="678"/>
      <c r="R254" s="32"/>
      <c r="S254" s="32"/>
    </row>
    <row r="255" spans="8:19" x14ac:dyDescent="0.15">
      <c r="H255" s="678"/>
      <c r="I255" s="678"/>
      <c r="J255" s="678"/>
      <c r="K255" s="678"/>
      <c r="L255" s="678"/>
      <c r="M255" s="716">
        <v>68</v>
      </c>
      <c r="N255" s="716">
        <v>636</v>
      </c>
      <c r="O255" s="716">
        <v>729</v>
      </c>
      <c r="P255" s="678"/>
      <c r="Q255" s="678"/>
      <c r="R255" s="32"/>
      <c r="S255" s="32"/>
    </row>
    <row r="256" spans="8:19" x14ac:dyDescent="0.15">
      <c r="H256" s="678"/>
      <c r="I256" s="678"/>
      <c r="J256" s="678"/>
      <c r="K256" s="678"/>
      <c r="L256" s="678"/>
      <c r="M256" s="716">
        <v>69</v>
      </c>
      <c r="N256" s="716">
        <v>633</v>
      </c>
      <c r="O256" s="716">
        <v>747</v>
      </c>
      <c r="P256" s="678"/>
      <c r="Q256" s="678"/>
      <c r="R256" s="32"/>
      <c r="S256" s="32"/>
    </row>
    <row r="257" spans="8:19" x14ac:dyDescent="0.15">
      <c r="H257" s="678"/>
      <c r="I257" s="678"/>
      <c r="J257" s="678"/>
      <c r="K257" s="678"/>
      <c r="L257" s="678"/>
      <c r="M257" s="716">
        <v>70</v>
      </c>
      <c r="N257" s="716">
        <v>653</v>
      </c>
      <c r="O257" s="716">
        <v>703</v>
      </c>
      <c r="P257" s="678"/>
      <c r="Q257" s="678"/>
      <c r="R257" s="32"/>
      <c r="S257" s="32"/>
    </row>
    <row r="258" spans="8:19" x14ac:dyDescent="0.15">
      <c r="H258" s="678"/>
      <c r="I258" s="678"/>
      <c r="J258" s="678"/>
      <c r="K258" s="678"/>
      <c r="L258" s="678"/>
      <c r="M258" s="716">
        <v>71</v>
      </c>
      <c r="N258" s="716">
        <v>619</v>
      </c>
      <c r="O258" s="716">
        <v>625</v>
      </c>
      <c r="P258" s="678"/>
      <c r="Q258" s="678"/>
      <c r="R258" s="32"/>
      <c r="S258" s="32"/>
    </row>
    <row r="259" spans="8:19" x14ac:dyDescent="0.15">
      <c r="H259" s="678"/>
      <c r="I259" s="678"/>
      <c r="J259" s="678"/>
      <c r="K259" s="678"/>
      <c r="L259" s="678"/>
      <c r="M259" s="716">
        <v>72</v>
      </c>
      <c r="N259" s="716">
        <v>629</v>
      </c>
      <c r="O259" s="716">
        <v>669</v>
      </c>
      <c r="P259" s="678"/>
      <c r="Q259" s="678"/>
      <c r="R259" s="32"/>
      <c r="S259" s="32"/>
    </row>
    <row r="260" spans="8:19" x14ac:dyDescent="0.15">
      <c r="H260" s="678"/>
      <c r="I260" s="678"/>
      <c r="J260" s="678"/>
      <c r="K260" s="678"/>
      <c r="L260" s="678"/>
      <c r="M260" s="716">
        <v>73</v>
      </c>
      <c r="N260" s="716">
        <v>508</v>
      </c>
      <c r="O260" s="716">
        <v>552</v>
      </c>
      <c r="P260" s="678"/>
      <c r="Q260" s="678"/>
      <c r="R260" s="32"/>
      <c r="S260" s="32"/>
    </row>
    <row r="261" spans="8:19" x14ac:dyDescent="0.15">
      <c r="H261" s="678"/>
      <c r="I261" s="678"/>
      <c r="J261" s="678"/>
      <c r="K261" s="678"/>
      <c r="L261" s="678"/>
      <c r="M261" s="716">
        <v>74</v>
      </c>
      <c r="N261" s="716">
        <v>244</v>
      </c>
      <c r="O261" s="716">
        <v>262</v>
      </c>
      <c r="P261" s="678"/>
      <c r="Q261" s="678"/>
      <c r="R261" s="32"/>
      <c r="S261" s="32"/>
    </row>
    <row r="262" spans="8:19" x14ac:dyDescent="0.15">
      <c r="H262" s="678"/>
      <c r="I262" s="678"/>
      <c r="J262" s="678"/>
      <c r="K262" s="678"/>
      <c r="L262" s="678"/>
      <c r="M262" s="716">
        <v>75</v>
      </c>
      <c r="N262" s="716">
        <v>254</v>
      </c>
      <c r="O262" s="716">
        <v>333</v>
      </c>
      <c r="P262" s="678"/>
      <c r="Q262" s="678"/>
      <c r="R262" s="32"/>
      <c r="S262" s="32"/>
    </row>
    <row r="263" spans="8:19" x14ac:dyDescent="0.15">
      <c r="H263" s="678"/>
      <c r="I263" s="678"/>
      <c r="J263" s="678"/>
      <c r="K263" s="678"/>
      <c r="L263" s="678"/>
      <c r="M263" s="716">
        <v>76</v>
      </c>
      <c r="N263" s="716">
        <v>375</v>
      </c>
      <c r="O263" s="716">
        <v>442</v>
      </c>
      <c r="P263" s="678"/>
      <c r="Q263" s="678"/>
      <c r="R263" s="32"/>
      <c r="S263" s="32"/>
    </row>
    <row r="264" spans="8:19" x14ac:dyDescent="0.15">
      <c r="H264" s="678"/>
      <c r="I264" s="678"/>
      <c r="J264" s="678"/>
      <c r="K264" s="678"/>
      <c r="L264" s="678"/>
      <c r="M264" s="716">
        <v>77</v>
      </c>
      <c r="N264" s="716">
        <v>365</v>
      </c>
      <c r="O264" s="716">
        <v>452</v>
      </c>
      <c r="P264" s="678"/>
      <c r="Q264" s="678"/>
      <c r="R264" s="32"/>
      <c r="S264" s="32"/>
    </row>
    <row r="265" spans="8:19" x14ac:dyDescent="0.15">
      <c r="H265" s="678"/>
      <c r="I265" s="678"/>
      <c r="J265" s="678"/>
      <c r="K265" s="678"/>
      <c r="L265" s="678"/>
      <c r="M265" s="716">
        <v>78</v>
      </c>
      <c r="N265" s="716">
        <v>366</v>
      </c>
      <c r="O265" s="716">
        <v>460</v>
      </c>
      <c r="P265" s="678"/>
      <c r="Q265" s="678"/>
      <c r="R265" s="32"/>
      <c r="S265" s="32"/>
    </row>
    <row r="266" spans="8:19" x14ac:dyDescent="0.15">
      <c r="H266" s="678"/>
      <c r="I266" s="678"/>
      <c r="J266" s="678"/>
      <c r="K266" s="678"/>
      <c r="L266" s="678"/>
      <c r="M266" s="716">
        <v>79</v>
      </c>
      <c r="N266" s="716">
        <v>391</v>
      </c>
      <c r="O266" s="716">
        <v>484</v>
      </c>
      <c r="P266" s="678"/>
      <c r="Q266" s="678"/>
      <c r="R266" s="32"/>
      <c r="S266" s="32"/>
    </row>
    <row r="267" spans="8:19" x14ac:dyDescent="0.15">
      <c r="H267" s="678"/>
      <c r="I267" s="678"/>
      <c r="J267" s="678"/>
      <c r="K267" s="678"/>
      <c r="L267" s="678"/>
      <c r="M267" s="716">
        <v>80</v>
      </c>
      <c r="N267" s="716">
        <v>369</v>
      </c>
      <c r="O267" s="716">
        <v>462</v>
      </c>
      <c r="P267" s="678"/>
      <c r="Q267" s="678"/>
      <c r="R267" s="32"/>
      <c r="S267" s="32"/>
    </row>
    <row r="268" spans="8:19" x14ac:dyDescent="0.15">
      <c r="H268" s="678"/>
      <c r="I268" s="678"/>
      <c r="J268" s="678"/>
      <c r="K268" s="678"/>
      <c r="L268" s="678"/>
      <c r="M268" s="716">
        <v>81</v>
      </c>
      <c r="N268" s="716">
        <v>335</v>
      </c>
      <c r="O268" s="716">
        <v>404</v>
      </c>
      <c r="P268" s="678"/>
      <c r="Q268" s="678"/>
      <c r="R268" s="32"/>
      <c r="S268" s="32"/>
    </row>
    <row r="269" spans="8:19" x14ac:dyDescent="0.15">
      <c r="H269" s="678"/>
      <c r="I269" s="678"/>
      <c r="J269" s="678"/>
      <c r="K269" s="678"/>
      <c r="L269" s="678"/>
      <c r="M269" s="716">
        <v>82</v>
      </c>
      <c r="N269" s="716">
        <v>319</v>
      </c>
      <c r="O269" s="716">
        <v>392</v>
      </c>
      <c r="P269" s="678"/>
      <c r="Q269" s="678"/>
      <c r="R269" s="32"/>
      <c r="S269" s="32"/>
    </row>
    <row r="270" spans="8:19" x14ac:dyDescent="0.15">
      <c r="H270" s="678"/>
      <c r="I270" s="678"/>
      <c r="J270" s="678"/>
      <c r="K270" s="678"/>
      <c r="L270" s="678"/>
      <c r="M270" s="716">
        <v>83</v>
      </c>
      <c r="N270" s="716">
        <v>250</v>
      </c>
      <c r="O270" s="716">
        <v>401</v>
      </c>
      <c r="P270" s="678"/>
      <c r="Q270" s="678"/>
      <c r="R270" s="32"/>
      <c r="S270" s="32"/>
    </row>
    <row r="271" spans="8:19" x14ac:dyDescent="0.15">
      <c r="H271" s="678"/>
      <c r="I271" s="678"/>
      <c r="J271" s="678"/>
      <c r="K271" s="678"/>
      <c r="L271" s="678"/>
      <c r="M271" s="716">
        <v>84</v>
      </c>
      <c r="N271" s="716">
        <v>250</v>
      </c>
      <c r="O271" s="716">
        <v>397</v>
      </c>
      <c r="P271" s="678"/>
      <c r="Q271" s="678"/>
      <c r="R271" s="32"/>
      <c r="S271" s="32"/>
    </row>
    <row r="272" spans="8:19" x14ac:dyDescent="0.15">
      <c r="H272" s="678"/>
      <c r="I272" s="678"/>
      <c r="J272" s="678"/>
      <c r="K272" s="678"/>
      <c r="L272" s="678"/>
      <c r="M272" s="716">
        <v>85</v>
      </c>
      <c r="N272" s="716">
        <v>235</v>
      </c>
      <c r="O272" s="716">
        <v>331</v>
      </c>
      <c r="P272" s="678"/>
      <c r="Q272" s="678"/>
      <c r="R272" s="32"/>
      <c r="S272" s="32"/>
    </row>
    <row r="273" spans="8:19" x14ac:dyDescent="0.15">
      <c r="H273" s="678"/>
      <c r="I273" s="678"/>
      <c r="J273" s="678"/>
      <c r="K273" s="678"/>
      <c r="L273" s="678"/>
      <c r="M273" s="716">
        <v>86</v>
      </c>
      <c r="N273" s="716">
        <v>175</v>
      </c>
      <c r="O273" s="716">
        <v>351</v>
      </c>
      <c r="P273" s="678"/>
      <c r="Q273" s="678"/>
      <c r="R273" s="32"/>
      <c r="S273" s="32"/>
    </row>
    <row r="274" spans="8:19" x14ac:dyDescent="0.15">
      <c r="H274" s="678"/>
      <c r="I274" s="678"/>
      <c r="J274" s="678"/>
      <c r="K274" s="678"/>
      <c r="L274" s="678"/>
      <c r="M274" s="716">
        <v>87</v>
      </c>
      <c r="N274" s="716">
        <v>172</v>
      </c>
      <c r="O274" s="716">
        <v>282</v>
      </c>
      <c r="P274" s="678"/>
      <c r="Q274" s="678"/>
      <c r="R274" s="32"/>
      <c r="S274" s="32"/>
    </row>
    <row r="275" spans="8:19" x14ac:dyDescent="0.15">
      <c r="H275" s="678"/>
      <c r="I275" s="678"/>
      <c r="J275" s="678"/>
      <c r="K275" s="678"/>
      <c r="L275" s="678"/>
      <c r="M275" s="716">
        <v>88</v>
      </c>
      <c r="N275" s="716">
        <v>143</v>
      </c>
      <c r="O275" s="716">
        <v>250</v>
      </c>
      <c r="P275" s="678"/>
      <c r="Q275" s="678"/>
      <c r="R275" s="32"/>
      <c r="S275" s="32"/>
    </row>
    <row r="276" spans="8:19" x14ac:dyDescent="0.15">
      <c r="H276" s="678"/>
      <c r="I276" s="678"/>
      <c r="J276" s="678"/>
      <c r="K276" s="678"/>
      <c r="L276" s="678"/>
      <c r="M276" s="716">
        <v>89</v>
      </c>
      <c r="N276" s="716">
        <v>87</v>
      </c>
      <c r="O276" s="716">
        <v>210</v>
      </c>
      <c r="P276" s="678"/>
      <c r="Q276" s="678"/>
      <c r="R276" s="32"/>
      <c r="S276" s="32"/>
    </row>
    <row r="277" spans="8:19" x14ac:dyDescent="0.15">
      <c r="H277" s="678"/>
      <c r="I277" s="678"/>
      <c r="J277" s="678"/>
      <c r="K277" s="678"/>
      <c r="L277" s="678"/>
      <c r="M277" s="716">
        <v>90</v>
      </c>
      <c r="N277" s="716">
        <v>88</v>
      </c>
      <c r="O277" s="716">
        <v>178</v>
      </c>
      <c r="P277" s="678"/>
      <c r="Q277" s="678"/>
      <c r="R277" s="32"/>
      <c r="S277" s="32"/>
    </row>
    <row r="278" spans="8:19" x14ac:dyDescent="0.15">
      <c r="H278" s="678"/>
      <c r="I278" s="678"/>
      <c r="J278" s="678"/>
      <c r="K278" s="678"/>
      <c r="L278" s="678"/>
      <c r="M278" s="716">
        <v>91</v>
      </c>
      <c r="N278" s="716">
        <v>66</v>
      </c>
      <c r="O278" s="716">
        <v>155</v>
      </c>
      <c r="P278" s="678"/>
      <c r="Q278" s="678"/>
      <c r="R278" s="32"/>
      <c r="S278" s="32"/>
    </row>
    <row r="279" spans="8:19" x14ac:dyDescent="0.15">
      <c r="H279" s="678"/>
      <c r="I279" s="678"/>
      <c r="J279" s="678"/>
      <c r="K279" s="678"/>
      <c r="L279" s="678"/>
      <c r="M279" s="716">
        <v>92</v>
      </c>
      <c r="N279" s="716">
        <v>50</v>
      </c>
      <c r="O279" s="716">
        <v>165</v>
      </c>
      <c r="P279" s="678"/>
      <c r="Q279" s="678"/>
      <c r="R279" s="32"/>
      <c r="S279" s="32"/>
    </row>
    <row r="280" spans="8:19" x14ac:dyDescent="0.15">
      <c r="H280" s="678"/>
      <c r="I280" s="678"/>
      <c r="J280" s="678"/>
      <c r="K280" s="678"/>
      <c r="L280" s="678"/>
      <c r="M280" s="716">
        <v>93</v>
      </c>
      <c r="N280" s="716">
        <v>37</v>
      </c>
      <c r="O280" s="716">
        <v>109</v>
      </c>
      <c r="P280" s="678"/>
      <c r="Q280" s="678"/>
      <c r="R280" s="32"/>
      <c r="S280" s="32"/>
    </row>
    <row r="281" spans="8:19" x14ac:dyDescent="0.15">
      <c r="H281" s="678"/>
      <c r="I281" s="678"/>
      <c r="J281" s="678"/>
      <c r="K281" s="678"/>
      <c r="L281" s="678"/>
      <c r="M281" s="716">
        <v>94</v>
      </c>
      <c r="N281" s="716">
        <v>21</v>
      </c>
      <c r="O281" s="716">
        <v>98</v>
      </c>
      <c r="P281" s="678"/>
      <c r="Q281" s="678"/>
      <c r="R281" s="32"/>
      <c r="S281" s="32"/>
    </row>
    <row r="282" spans="8:19" x14ac:dyDescent="0.15">
      <c r="H282" s="678"/>
      <c r="I282" s="678"/>
      <c r="J282" s="678"/>
      <c r="K282" s="678"/>
      <c r="L282" s="678"/>
      <c r="M282" s="716">
        <v>95</v>
      </c>
      <c r="N282" s="716">
        <v>16</v>
      </c>
      <c r="O282" s="716">
        <v>61</v>
      </c>
      <c r="P282" s="678"/>
      <c r="Q282" s="678"/>
      <c r="R282" s="32"/>
      <c r="S282" s="32"/>
    </row>
    <row r="283" spans="8:19" x14ac:dyDescent="0.15">
      <c r="H283" s="678"/>
      <c r="I283" s="678"/>
      <c r="J283" s="678"/>
      <c r="K283" s="678"/>
      <c r="L283" s="678"/>
      <c r="M283" s="716">
        <v>96</v>
      </c>
      <c r="N283" s="716">
        <v>13</v>
      </c>
      <c r="O283" s="716">
        <v>56</v>
      </c>
      <c r="P283" s="678"/>
      <c r="Q283" s="678"/>
      <c r="R283" s="32"/>
      <c r="S283" s="32"/>
    </row>
    <row r="284" spans="8:19" x14ac:dyDescent="0.15">
      <c r="H284" s="678"/>
      <c r="I284" s="678"/>
      <c r="J284" s="678"/>
      <c r="K284" s="678"/>
      <c r="L284" s="678"/>
      <c r="M284" s="716">
        <v>97</v>
      </c>
      <c r="N284" s="716">
        <v>16</v>
      </c>
      <c r="O284" s="716">
        <v>39</v>
      </c>
      <c r="P284" s="678"/>
      <c r="Q284" s="678"/>
      <c r="R284" s="32"/>
      <c r="S284" s="32"/>
    </row>
    <row r="285" spans="8:19" x14ac:dyDescent="0.15">
      <c r="H285" s="678"/>
      <c r="I285" s="678"/>
      <c r="J285" s="678"/>
      <c r="K285" s="678"/>
      <c r="L285" s="678"/>
      <c r="M285" s="716">
        <v>98</v>
      </c>
      <c r="N285" s="716">
        <v>5</v>
      </c>
      <c r="O285" s="716">
        <v>31</v>
      </c>
      <c r="P285" s="678"/>
      <c r="Q285" s="678"/>
      <c r="R285" s="32"/>
      <c r="S285" s="32"/>
    </row>
    <row r="286" spans="8:19" x14ac:dyDescent="0.15">
      <c r="H286" s="678"/>
      <c r="I286" s="678"/>
      <c r="J286" s="678"/>
      <c r="K286" s="678"/>
      <c r="L286" s="678"/>
      <c r="M286" s="716">
        <v>99</v>
      </c>
      <c r="N286" s="716">
        <v>5</v>
      </c>
      <c r="O286" s="716">
        <v>20</v>
      </c>
      <c r="P286" s="678"/>
      <c r="Q286" s="678"/>
      <c r="R286" s="32"/>
      <c r="S286" s="32"/>
    </row>
    <row r="287" spans="8:19" x14ac:dyDescent="0.15">
      <c r="H287" s="678"/>
      <c r="I287" s="678"/>
      <c r="J287" s="678"/>
      <c r="K287" s="678"/>
      <c r="L287" s="678"/>
      <c r="M287" s="716" t="s">
        <v>7</v>
      </c>
      <c r="N287" s="716">
        <v>5</v>
      </c>
      <c r="O287" s="716">
        <v>54</v>
      </c>
      <c r="P287" s="678"/>
      <c r="Q287" s="678"/>
      <c r="R287" s="32"/>
      <c r="S287" s="32"/>
    </row>
    <row r="288" spans="8:19" x14ac:dyDescent="0.15">
      <c r="H288" s="678"/>
      <c r="I288" s="678"/>
      <c r="J288" s="678"/>
      <c r="K288" s="678"/>
      <c r="L288" s="678"/>
      <c r="M288" s="678"/>
      <c r="N288" s="678"/>
      <c r="O288" s="678"/>
      <c r="P288" s="678"/>
      <c r="Q288" s="678"/>
      <c r="R288" s="32"/>
      <c r="S288" s="32"/>
    </row>
    <row r="289" spans="8:21" x14ac:dyDescent="0.15">
      <c r="H289" s="678"/>
      <c r="I289" s="678"/>
      <c r="J289" s="678"/>
      <c r="K289" s="678"/>
      <c r="L289" s="678"/>
      <c r="M289" s="678"/>
      <c r="N289" s="678">
        <f>SUM(N187:N288)</f>
        <v>55349</v>
      </c>
      <c r="O289" s="678">
        <f>SUM(O187:O288)</f>
        <v>58839</v>
      </c>
      <c r="P289" s="678">
        <f>N289+O289</f>
        <v>114188</v>
      </c>
      <c r="Q289" s="678"/>
      <c r="R289" s="33"/>
      <c r="S289" s="33"/>
      <c r="T289" s="22"/>
      <c r="U289" s="22"/>
    </row>
    <row r="290" spans="8:21" x14ac:dyDescent="0.15">
      <c r="H290" s="678"/>
      <c r="I290" s="678"/>
      <c r="J290" s="678"/>
      <c r="K290" s="678"/>
      <c r="L290" s="678"/>
      <c r="M290" s="678" t="s">
        <v>394</v>
      </c>
      <c r="N290" s="716">
        <v>628</v>
      </c>
      <c r="O290" s="716">
        <v>874</v>
      </c>
      <c r="P290" s="678">
        <f>N290+O290</f>
        <v>1502</v>
      </c>
      <c r="Q290" s="678" t="s">
        <v>395</v>
      </c>
      <c r="R290" s="33"/>
      <c r="S290" s="33"/>
      <c r="T290" s="22"/>
    </row>
    <row r="291" spans="8:21" x14ac:dyDescent="0.15">
      <c r="H291" s="678"/>
      <c r="I291" s="678"/>
      <c r="J291" s="678"/>
      <c r="K291" s="678"/>
      <c r="L291" s="678"/>
      <c r="M291" s="678"/>
      <c r="N291" s="678"/>
      <c r="O291" s="678"/>
      <c r="P291" s="678"/>
      <c r="Q291" s="678"/>
      <c r="R291" s="33"/>
      <c r="S291" s="33"/>
      <c r="T291" s="22"/>
    </row>
    <row r="292" spans="8:21" x14ac:dyDescent="0.15">
      <c r="H292" s="678"/>
      <c r="I292" s="678"/>
      <c r="J292" s="678"/>
      <c r="K292" s="678"/>
      <c r="L292" s="678"/>
      <c r="M292" s="678" t="s">
        <v>392</v>
      </c>
      <c r="N292" s="678">
        <f>SUM(N289:N290)</f>
        <v>55977</v>
      </c>
      <c r="O292" s="678">
        <f>SUM(O289:O290)</f>
        <v>59713</v>
      </c>
      <c r="P292" s="678">
        <f>SUM(P289:P290)</f>
        <v>115690</v>
      </c>
      <c r="Q292" s="678"/>
      <c r="R292" s="33"/>
      <c r="S292" s="33"/>
      <c r="T292" s="22"/>
    </row>
    <row r="293" spans="8:21" x14ac:dyDescent="0.15">
      <c r="H293" s="678"/>
      <c r="I293" s="678"/>
      <c r="J293" s="678"/>
      <c r="K293" s="678"/>
      <c r="L293" s="678"/>
      <c r="M293" s="678"/>
      <c r="N293" s="678"/>
      <c r="O293" s="678"/>
      <c r="P293" s="678"/>
      <c r="Q293" s="678"/>
      <c r="R293" s="33"/>
      <c r="S293" s="33"/>
      <c r="T293" s="22"/>
    </row>
    <row r="294" spans="8:21" x14ac:dyDescent="0.15">
      <c r="H294" s="678"/>
      <c r="I294" s="678"/>
      <c r="J294" s="678"/>
      <c r="K294" s="678"/>
      <c r="L294" s="678"/>
      <c r="M294" s="678" t="s">
        <v>442</v>
      </c>
      <c r="N294" s="678"/>
      <c r="O294" s="678"/>
      <c r="P294" s="678"/>
      <c r="Q294" s="678"/>
      <c r="R294" s="33"/>
      <c r="S294" s="33"/>
      <c r="T294" s="22"/>
    </row>
    <row r="295" spans="8:21" x14ac:dyDescent="0.15">
      <c r="R295" s="33"/>
      <c r="S295" s="33"/>
      <c r="T295" s="22"/>
    </row>
  </sheetData>
  <sheetProtection sheet="1"/>
  <mergeCells count="19">
    <mergeCell ref="A215:B215"/>
    <mergeCell ref="I207:I208"/>
    <mergeCell ref="A187:B187"/>
    <mergeCell ref="C215:D215"/>
    <mergeCell ref="J28:K28"/>
    <mergeCell ref="J29:K29"/>
    <mergeCell ref="J207:J208"/>
    <mergeCell ref="J27:K27"/>
    <mergeCell ref="H239:I239"/>
    <mergeCell ref="J23:K23"/>
    <mergeCell ref="J26:K26"/>
    <mergeCell ref="J17:K17"/>
    <mergeCell ref="J18:K18"/>
    <mergeCell ref="J19:K19"/>
    <mergeCell ref="J20:K20"/>
    <mergeCell ref="J21:K21"/>
    <mergeCell ref="J22:K22"/>
    <mergeCell ref="J24:K24"/>
    <mergeCell ref="J25:K25"/>
  </mergeCells>
  <phoneticPr fontId="12"/>
  <pageMargins left="0.59055118110236227" right="0.59055118110236227" top="0.59055118110236227" bottom="0.59055118110236227" header="0.39370078740157483" footer="0.39370078740157483"/>
  <pageSetup paperSize="9" firstPageNumber="3" orientation="portrait" useFirstPageNumber="1" r:id="rId1"/>
  <headerFooter scaleWithDoc="0" alignWithMargins="0">
    <oddFooter>&amp;C&amp;"ＭＳ 明朝,標準"－&amp;P－</oddFooter>
  </headerFooter>
  <rowBreaks count="3" manualBreakCount="3">
    <brk id="61" max="12" man="1"/>
    <brk id="122" max="12" man="1"/>
    <brk id="183"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S46"/>
  <sheetViews>
    <sheetView view="pageBreakPreview" topLeftCell="F1" zoomScaleNormal="100" zoomScaleSheetLayoutView="100" workbookViewId="0">
      <pane ySplit="3" topLeftCell="A19" activePane="bottomLeft" state="frozen"/>
      <selection activeCell="A21" sqref="A21"/>
      <selection pane="bottomLeft" activeCell="S25" sqref="S25"/>
    </sheetView>
  </sheetViews>
  <sheetFormatPr defaultRowHeight="17.100000000000001" customHeight="1" x14ac:dyDescent="0.15"/>
  <cols>
    <col min="1" max="1" width="11.875" style="198" customWidth="1"/>
    <col min="2" max="4" width="11.25" style="161" customWidth="1"/>
    <col min="5" max="5" width="11.875" style="198" customWidth="1"/>
    <col min="6" max="8" width="11.25" style="161" customWidth="1"/>
    <col min="9" max="9" width="11.875" style="199" customWidth="1"/>
    <col min="10" max="12" width="11.25" style="161" customWidth="1"/>
    <col min="13" max="13" width="11.875" style="161" customWidth="1"/>
    <col min="14" max="16" width="11.25" style="161" customWidth="1"/>
    <col min="17" max="17" width="9" style="161" customWidth="1"/>
    <col min="18" max="16384" width="9" style="161"/>
  </cols>
  <sheetData>
    <row r="1" spans="1:16" ht="15" customHeight="1" thickBot="1" x14ac:dyDescent="0.2">
      <c r="A1" s="510" t="s">
        <v>638</v>
      </c>
      <c r="B1" s="160"/>
      <c r="C1" s="160"/>
      <c r="D1" s="160"/>
      <c r="E1" s="159"/>
      <c r="G1" s="160"/>
      <c r="H1" s="162"/>
      <c r="I1" s="159"/>
      <c r="J1" s="160"/>
      <c r="K1" s="160"/>
      <c r="L1" s="160"/>
      <c r="M1" s="159"/>
      <c r="O1" s="160"/>
      <c r="P1" s="162" t="s">
        <v>19</v>
      </c>
    </row>
    <row r="2" spans="1:16" ht="24" customHeight="1" x14ac:dyDescent="0.15">
      <c r="A2" s="163" t="s">
        <v>20</v>
      </c>
      <c r="B2" s="164" t="s">
        <v>21</v>
      </c>
      <c r="C2" s="164" t="s">
        <v>12</v>
      </c>
      <c r="D2" s="165" t="s">
        <v>13</v>
      </c>
      <c r="E2" s="164" t="s">
        <v>20</v>
      </c>
      <c r="F2" s="164" t="s">
        <v>21</v>
      </c>
      <c r="G2" s="164" t="s">
        <v>12</v>
      </c>
      <c r="H2" s="165" t="s">
        <v>13</v>
      </c>
      <c r="I2" s="165" t="s">
        <v>20</v>
      </c>
      <c r="J2" s="164" t="s">
        <v>21</v>
      </c>
      <c r="K2" s="164" t="s">
        <v>12</v>
      </c>
      <c r="L2" s="165" t="s">
        <v>13</v>
      </c>
      <c r="M2" s="164" t="s">
        <v>20</v>
      </c>
      <c r="N2" s="164" t="s">
        <v>21</v>
      </c>
      <c r="O2" s="164" t="s">
        <v>12</v>
      </c>
      <c r="P2" s="166" t="s">
        <v>13</v>
      </c>
    </row>
    <row r="3" spans="1:16" ht="30.75" customHeight="1" x14ac:dyDescent="0.15">
      <c r="A3" s="170" t="s">
        <v>22</v>
      </c>
      <c r="B3" s="171">
        <v>115545</v>
      </c>
      <c r="C3" s="172">
        <v>56048</v>
      </c>
      <c r="D3" s="172">
        <v>59497</v>
      </c>
      <c r="E3" s="173"/>
      <c r="F3" s="173"/>
      <c r="G3" s="174"/>
      <c r="H3" s="175"/>
      <c r="I3" s="176"/>
      <c r="J3" s="173"/>
      <c r="K3" s="174"/>
      <c r="L3" s="175"/>
      <c r="M3" s="173"/>
      <c r="N3" s="173"/>
      <c r="O3" s="174"/>
      <c r="P3" s="177"/>
    </row>
    <row r="4" spans="1:16" ht="16.5" customHeight="1" x14ac:dyDescent="0.15">
      <c r="A4" s="179" t="s">
        <v>467</v>
      </c>
      <c r="B4" s="171">
        <v>971</v>
      </c>
      <c r="C4" s="505">
        <v>496</v>
      </c>
      <c r="D4" s="506">
        <v>475</v>
      </c>
      <c r="E4" s="168">
        <v>30</v>
      </c>
      <c r="F4" s="171">
        <v>1322</v>
      </c>
      <c r="G4" s="505">
        <v>641</v>
      </c>
      <c r="H4" s="506">
        <v>681</v>
      </c>
      <c r="I4" s="169">
        <v>60</v>
      </c>
      <c r="J4" s="171">
        <v>1429</v>
      </c>
      <c r="K4" s="505">
        <v>647</v>
      </c>
      <c r="L4" s="506">
        <v>782</v>
      </c>
      <c r="M4" s="168">
        <v>90</v>
      </c>
      <c r="N4" s="171">
        <v>329</v>
      </c>
      <c r="O4" s="505">
        <v>114</v>
      </c>
      <c r="P4" s="507">
        <v>215</v>
      </c>
    </row>
    <row r="5" spans="1:16" ht="16.5" customHeight="1" x14ac:dyDescent="0.15">
      <c r="A5" s="179" t="s">
        <v>468</v>
      </c>
      <c r="B5" s="171">
        <v>1127</v>
      </c>
      <c r="C5" s="505">
        <v>578</v>
      </c>
      <c r="D5" s="506">
        <v>549</v>
      </c>
      <c r="E5" s="168">
        <v>31</v>
      </c>
      <c r="F5" s="171">
        <v>1269</v>
      </c>
      <c r="G5" s="505">
        <v>635</v>
      </c>
      <c r="H5" s="506">
        <v>634</v>
      </c>
      <c r="I5" s="169">
        <v>61</v>
      </c>
      <c r="J5" s="171">
        <v>1339</v>
      </c>
      <c r="K5" s="505">
        <v>640</v>
      </c>
      <c r="L5" s="506">
        <v>699</v>
      </c>
      <c r="M5" s="168">
        <v>91</v>
      </c>
      <c r="N5" s="171">
        <v>277</v>
      </c>
      <c r="O5" s="505">
        <v>73</v>
      </c>
      <c r="P5" s="507">
        <v>204</v>
      </c>
    </row>
    <row r="6" spans="1:16" ht="16.5" customHeight="1" x14ac:dyDescent="0.15">
      <c r="A6" s="179" t="s">
        <v>469</v>
      </c>
      <c r="B6" s="171">
        <v>1164</v>
      </c>
      <c r="C6" s="505">
        <v>611</v>
      </c>
      <c r="D6" s="506">
        <v>553</v>
      </c>
      <c r="E6" s="168">
        <v>32</v>
      </c>
      <c r="F6" s="171">
        <v>1356</v>
      </c>
      <c r="G6" s="505">
        <v>658</v>
      </c>
      <c r="H6" s="506">
        <v>698</v>
      </c>
      <c r="I6" s="169">
        <v>62</v>
      </c>
      <c r="J6" s="171">
        <v>1413</v>
      </c>
      <c r="K6" s="505">
        <v>696</v>
      </c>
      <c r="L6" s="506">
        <v>717</v>
      </c>
      <c r="M6" s="168">
        <v>92</v>
      </c>
      <c r="N6" s="171">
        <v>219</v>
      </c>
      <c r="O6" s="505">
        <v>61</v>
      </c>
      <c r="P6" s="507">
        <v>158</v>
      </c>
    </row>
    <row r="7" spans="1:16" ht="16.5" customHeight="1" x14ac:dyDescent="0.15">
      <c r="A7" s="179" t="s">
        <v>470</v>
      </c>
      <c r="B7" s="171">
        <v>1207</v>
      </c>
      <c r="C7" s="505">
        <v>612</v>
      </c>
      <c r="D7" s="506">
        <v>595</v>
      </c>
      <c r="E7" s="168">
        <v>33</v>
      </c>
      <c r="F7" s="171">
        <v>1313</v>
      </c>
      <c r="G7" s="505">
        <v>624</v>
      </c>
      <c r="H7" s="506">
        <v>689</v>
      </c>
      <c r="I7" s="169">
        <v>63</v>
      </c>
      <c r="J7" s="171">
        <v>1346</v>
      </c>
      <c r="K7" s="505">
        <v>675</v>
      </c>
      <c r="L7" s="506">
        <v>671</v>
      </c>
      <c r="M7" s="168">
        <v>93</v>
      </c>
      <c r="N7" s="171">
        <v>168</v>
      </c>
      <c r="O7" s="505">
        <v>49</v>
      </c>
      <c r="P7" s="507">
        <v>119</v>
      </c>
    </row>
    <row r="8" spans="1:16" ht="16.5" customHeight="1" x14ac:dyDescent="0.15">
      <c r="A8" s="179" t="s">
        <v>471</v>
      </c>
      <c r="B8" s="171">
        <v>1148</v>
      </c>
      <c r="C8" s="505">
        <v>601</v>
      </c>
      <c r="D8" s="506">
        <v>547</v>
      </c>
      <c r="E8" s="168">
        <v>34</v>
      </c>
      <c r="F8" s="171">
        <v>1346</v>
      </c>
      <c r="G8" s="505">
        <v>679</v>
      </c>
      <c r="H8" s="506">
        <v>667</v>
      </c>
      <c r="I8" s="169">
        <v>64</v>
      </c>
      <c r="J8" s="171">
        <v>1283</v>
      </c>
      <c r="K8" s="505">
        <v>625</v>
      </c>
      <c r="L8" s="506">
        <v>658</v>
      </c>
      <c r="M8" s="168">
        <v>94</v>
      </c>
      <c r="N8" s="171">
        <v>145</v>
      </c>
      <c r="O8" s="505">
        <v>34</v>
      </c>
      <c r="P8" s="507">
        <v>111</v>
      </c>
    </row>
    <row r="9" spans="1:16" ht="16.5" customHeight="1" x14ac:dyDescent="0.15">
      <c r="A9" s="179" t="s">
        <v>461</v>
      </c>
      <c r="B9" s="171">
        <v>5617</v>
      </c>
      <c r="C9" s="505">
        <v>2898</v>
      </c>
      <c r="D9" s="505">
        <v>2719</v>
      </c>
      <c r="E9" s="168" t="s">
        <v>472</v>
      </c>
      <c r="F9" s="171">
        <v>6606</v>
      </c>
      <c r="G9" s="505">
        <v>3237</v>
      </c>
      <c r="H9" s="506">
        <v>3369</v>
      </c>
      <c r="I9" s="169" t="s">
        <v>478</v>
      </c>
      <c r="J9" s="171">
        <v>6810</v>
      </c>
      <c r="K9" s="505">
        <v>3283</v>
      </c>
      <c r="L9" s="505">
        <v>3527</v>
      </c>
      <c r="M9" s="168" t="s">
        <v>597</v>
      </c>
      <c r="N9" s="171">
        <v>1138</v>
      </c>
      <c r="O9" s="505">
        <v>331</v>
      </c>
      <c r="P9" s="507">
        <v>807</v>
      </c>
    </row>
    <row r="10" spans="1:16" ht="16.5" customHeight="1" x14ac:dyDescent="0.15">
      <c r="A10" s="181"/>
      <c r="B10" s="171"/>
      <c r="C10" s="505"/>
      <c r="D10" s="506"/>
      <c r="E10" s="173"/>
      <c r="F10" s="171"/>
      <c r="G10" s="505"/>
      <c r="H10" s="506"/>
      <c r="I10" s="173"/>
      <c r="J10" s="171"/>
      <c r="K10" s="505"/>
      <c r="L10" s="506"/>
      <c r="M10" s="173"/>
      <c r="N10" s="171"/>
      <c r="O10" s="505"/>
      <c r="P10" s="507"/>
    </row>
    <row r="11" spans="1:16" ht="16.5" customHeight="1" x14ac:dyDescent="0.15">
      <c r="A11" s="179" t="s">
        <v>456</v>
      </c>
      <c r="B11" s="171">
        <v>1161</v>
      </c>
      <c r="C11" s="505">
        <v>610</v>
      </c>
      <c r="D11" s="506">
        <v>551</v>
      </c>
      <c r="E11" s="168">
        <v>35</v>
      </c>
      <c r="F11" s="171">
        <v>1374</v>
      </c>
      <c r="G11" s="505">
        <v>670</v>
      </c>
      <c r="H11" s="506">
        <v>704</v>
      </c>
      <c r="I11" s="168">
        <v>65</v>
      </c>
      <c r="J11" s="171">
        <v>1311</v>
      </c>
      <c r="K11" s="505">
        <v>654</v>
      </c>
      <c r="L11" s="506">
        <v>657</v>
      </c>
      <c r="M11" s="168">
        <v>95</v>
      </c>
      <c r="N11" s="171">
        <v>124</v>
      </c>
      <c r="O11" s="505">
        <v>32</v>
      </c>
      <c r="P11" s="507">
        <v>92</v>
      </c>
    </row>
    <row r="12" spans="1:16" ht="16.5" customHeight="1" x14ac:dyDescent="0.15">
      <c r="A12" s="179" t="s">
        <v>457</v>
      </c>
      <c r="B12" s="171">
        <v>1225</v>
      </c>
      <c r="C12" s="505">
        <v>618</v>
      </c>
      <c r="D12" s="506">
        <v>607</v>
      </c>
      <c r="E12" s="168">
        <v>36</v>
      </c>
      <c r="F12" s="171">
        <v>1349</v>
      </c>
      <c r="G12" s="505">
        <v>683</v>
      </c>
      <c r="H12" s="506">
        <v>666</v>
      </c>
      <c r="I12" s="168">
        <v>66</v>
      </c>
      <c r="J12" s="171">
        <v>1187</v>
      </c>
      <c r="K12" s="505">
        <v>587</v>
      </c>
      <c r="L12" s="506">
        <v>600</v>
      </c>
      <c r="M12" s="168">
        <v>96</v>
      </c>
      <c r="N12" s="171">
        <v>84</v>
      </c>
      <c r="O12" s="505">
        <v>15</v>
      </c>
      <c r="P12" s="507">
        <v>69</v>
      </c>
    </row>
    <row r="13" spans="1:16" ht="16.5" customHeight="1" x14ac:dyDescent="0.15">
      <c r="A13" s="179" t="s">
        <v>458</v>
      </c>
      <c r="B13" s="171">
        <v>1251</v>
      </c>
      <c r="C13" s="505">
        <v>620</v>
      </c>
      <c r="D13" s="506">
        <v>631</v>
      </c>
      <c r="E13" s="168">
        <v>37</v>
      </c>
      <c r="F13" s="171">
        <v>1509</v>
      </c>
      <c r="G13" s="505">
        <v>764</v>
      </c>
      <c r="H13" s="506">
        <v>745</v>
      </c>
      <c r="I13" s="168">
        <v>67</v>
      </c>
      <c r="J13" s="171">
        <v>1206</v>
      </c>
      <c r="K13" s="505">
        <v>574</v>
      </c>
      <c r="L13" s="506">
        <v>632</v>
      </c>
      <c r="M13" s="168">
        <v>97</v>
      </c>
      <c r="N13" s="171">
        <v>60</v>
      </c>
      <c r="O13" s="505">
        <v>7</v>
      </c>
      <c r="P13" s="507">
        <v>53</v>
      </c>
    </row>
    <row r="14" spans="1:16" ht="16.5" customHeight="1" x14ac:dyDescent="0.15">
      <c r="A14" s="179" t="s">
        <v>459</v>
      </c>
      <c r="B14" s="171">
        <v>1298</v>
      </c>
      <c r="C14" s="505">
        <v>640</v>
      </c>
      <c r="D14" s="506">
        <v>658</v>
      </c>
      <c r="E14" s="168">
        <v>38</v>
      </c>
      <c r="F14" s="171">
        <v>1530</v>
      </c>
      <c r="G14" s="505">
        <v>730</v>
      </c>
      <c r="H14" s="506">
        <v>800</v>
      </c>
      <c r="I14" s="168">
        <v>68</v>
      </c>
      <c r="J14" s="171">
        <v>1220</v>
      </c>
      <c r="K14" s="505">
        <v>582</v>
      </c>
      <c r="L14" s="506">
        <v>638</v>
      </c>
      <c r="M14" s="168">
        <v>98</v>
      </c>
      <c r="N14" s="171">
        <v>33</v>
      </c>
      <c r="O14" s="505">
        <v>0</v>
      </c>
      <c r="P14" s="507">
        <v>33</v>
      </c>
    </row>
    <row r="15" spans="1:16" ht="16.5" customHeight="1" x14ac:dyDescent="0.15">
      <c r="A15" s="179" t="s">
        <v>460</v>
      </c>
      <c r="B15" s="171">
        <v>1258</v>
      </c>
      <c r="C15" s="505">
        <v>653</v>
      </c>
      <c r="D15" s="506">
        <v>605</v>
      </c>
      <c r="E15" s="168">
        <v>39</v>
      </c>
      <c r="F15" s="171">
        <v>1533</v>
      </c>
      <c r="G15" s="505">
        <v>753</v>
      </c>
      <c r="H15" s="506">
        <v>780</v>
      </c>
      <c r="I15" s="168">
        <v>69</v>
      </c>
      <c r="J15" s="171">
        <v>1290</v>
      </c>
      <c r="K15" s="505">
        <v>593</v>
      </c>
      <c r="L15" s="506">
        <v>697</v>
      </c>
      <c r="M15" s="168">
        <v>99</v>
      </c>
      <c r="N15" s="171">
        <v>29</v>
      </c>
      <c r="O15" s="505">
        <v>7</v>
      </c>
      <c r="P15" s="507">
        <v>22</v>
      </c>
    </row>
    <row r="16" spans="1:16" ht="16.5" customHeight="1" x14ac:dyDescent="0.15">
      <c r="A16" s="179" t="s">
        <v>462</v>
      </c>
      <c r="B16" s="171">
        <v>6193</v>
      </c>
      <c r="C16" s="172">
        <v>3141</v>
      </c>
      <c r="D16" s="172">
        <v>3052</v>
      </c>
      <c r="E16" s="168" t="s">
        <v>473</v>
      </c>
      <c r="F16" s="171">
        <v>7295</v>
      </c>
      <c r="G16" s="505">
        <v>3600</v>
      </c>
      <c r="H16" s="506">
        <v>3695</v>
      </c>
      <c r="I16" s="168" t="s">
        <v>479</v>
      </c>
      <c r="J16" s="171">
        <v>6214</v>
      </c>
      <c r="K16" s="505">
        <v>2990</v>
      </c>
      <c r="L16" s="505">
        <v>3224</v>
      </c>
      <c r="M16" s="168" t="s">
        <v>485</v>
      </c>
      <c r="N16" s="171">
        <v>330</v>
      </c>
      <c r="O16" s="505">
        <v>61</v>
      </c>
      <c r="P16" s="507">
        <v>269</v>
      </c>
    </row>
    <row r="17" spans="1:16" ht="16.5" customHeight="1" x14ac:dyDescent="0.15">
      <c r="A17" s="170"/>
      <c r="B17" s="171"/>
      <c r="C17" s="172"/>
      <c r="D17" s="178"/>
      <c r="E17" s="173"/>
      <c r="F17" s="171"/>
      <c r="G17" s="505"/>
      <c r="H17" s="506"/>
      <c r="I17" s="173"/>
      <c r="J17" s="171"/>
      <c r="K17" s="505"/>
      <c r="L17" s="506"/>
      <c r="M17" s="173"/>
      <c r="N17" s="171"/>
      <c r="O17" s="505"/>
      <c r="P17" s="507"/>
    </row>
    <row r="18" spans="1:16" ht="16.5" customHeight="1" x14ac:dyDescent="0.15">
      <c r="A18" s="167">
        <v>10</v>
      </c>
      <c r="B18" s="171">
        <v>1302</v>
      </c>
      <c r="C18" s="505">
        <v>675</v>
      </c>
      <c r="D18" s="506">
        <v>627</v>
      </c>
      <c r="E18" s="168">
        <v>40</v>
      </c>
      <c r="F18" s="171">
        <v>1498</v>
      </c>
      <c r="G18" s="505">
        <v>737</v>
      </c>
      <c r="H18" s="506">
        <v>761</v>
      </c>
      <c r="I18" s="168">
        <v>70</v>
      </c>
      <c r="J18" s="171">
        <v>1305</v>
      </c>
      <c r="K18" s="505">
        <v>611</v>
      </c>
      <c r="L18" s="506">
        <v>694</v>
      </c>
      <c r="M18" s="168">
        <v>100</v>
      </c>
      <c r="N18" s="171">
        <v>25</v>
      </c>
      <c r="O18" s="505">
        <v>6</v>
      </c>
      <c r="P18" s="507">
        <v>19</v>
      </c>
    </row>
    <row r="19" spans="1:16" ht="16.5" customHeight="1" x14ac:dyDescent="0.15">
      <c r="A19" s="167">
        <v>11</v>
      </c>
      <c r="B19" s="171">
        <v>1389</v>
      </c>
      <c r="C19" s="505">
        <v>681</v>
      </c>
      <c r="D19" s="506">
        <v>708</v>
      </c>
      <c r="E19" s="168">
        <v>41</v>
      </c>
      <c r="F19" s="171">
        <v>1431</v>
      </c>
      <c r="G19" s="505">
        <v>714</v>
      </c>
      <c r="H19" s="506">
        <v>717</v>
      </c>
      <c r="I19" s="168">
        <v>71</v>
      </c>
      <c r="J19" s="171">
        <v>1319</v>
      </c>
      <c r="K19" s="505">
        <v>616</v>
      </c>
      <c r="L19" s="506">
        <v>703</v>
      </c>
      <c r="M19" s="168">
        <v>101</v>
      </c>
      <c r="N19" s="171">
        <v>16</v>
      </c>
      <c r="O19" s="505">
        <v>3</v>
      </c>
      <c r="P19" s="507">
        <v>13</v>
      </c>
    </row>
    <row r="20" spans="1:16" ht="16.5" customHeight="1" x14ac:dyDescent="0.15">
      <c r="A20" s="167">
        <v>12</v>
      </c>
      <c r="B20" s="171">
        <v>1387</v>
      </c>
      <c r="C20" s="505">
        <v>695</v>
      </c>
      <c r="D20" s="506">
        <v>692</v>
      </c>
      <c r="E20" s="168">
        <v>42</v>
      </c>
      <c r="F20" s="171">
        <v>1450</v>
      </c>
      <c r="G20" s="505">
        <v>692</v>
      </c>
      <c r="H20" s="506">
        <v>758</v>
      </c>
      <c r="I20" s="168">
        <v>72</v>
      </c>
      <c r="J20" s="171">
        <v>1354</v>
      </c>
      <c r="K20" s="505">
        <v>588</v>
      </c>
      <c r="L20" s="506">
        <v>766</v>
      </c>
      <c r="M20" s="168">
        <v>102</v>
      </c>
      <c r="N20" s="171">
        <v>14</v>
      </c>
      <c r="O20" s="505">
        <v>2</v>
      </c>
      <c r="P20" s="507">
        <v>12</v>
      </c>
    </row>
    <row r="21" spans="1:16" ht="16.5" customHeight="1" x14ac:dyDescent="0.15">
      <c r="A21" s="167">
        <v>13</v>
      </c>
      <c r="B21" s="171">
        <v>1343</v>
      </c>
      <c r="C21" s="505">
        <v>681</v>
      </c>
      <c r="D21" s="506">
        <v>662</v>
      </c>
      <c r="E21" s="168">
        <v>43</v>
      </c>
      <c r="F21" s="171">
        <v>1482</v>
      </c>
      <c r="G21" s="505">
        <v>703</v>
      </c>
      <c r="H21" s="506">
        <v>779</v>
      </c>
      <c r="I21" s="168">
        <v>73</v>
      </c>
      <c r="J21" s="171">
        <v>1316</v>
      </c>
      <c r="K21" s="505">
        <v>633</v>
      </c>
      <c r="L21" s="506">
        <v>683</v>
      </c>
      <c r="M21" s="168">
        <v>103</v>
      </c>
      <c r="N21" s="171">
        <v>4</v>
      </c>
      <c r="O21" s="505">
        <v>0</v>
      </c>
      <c r="P21" s="507">
        <v>4</v>
      </c>
    </row>
    <row r="22" spans="1:16" ht="16.5" customHeight="1" x14ac:dyDescent="0.15">
      <c r="A22" s="167">
        <v>14</v>
      </c>
      <c r="B22" s="171">
        <v>1384</v>
      </c>
      <c r="C22" s="505">
        <v>734</v>
      </c>
      <c r="D22" s="506">
        <v>650</v>
      </c>
      <c r="E22" s="168">
        <v>44</v>
      </c>
      <c r="F22" s="171">
        <v>1540</v>
      </c>
      <c r="G22" s="505">
        <v>764</v>
      </c>
      <c r="H22" s="506">
        <v>776</v>
      </c>
      <c r="I22" s="168">
        <v>74</v>
      </c>
      <c r="J22" s="171">
        <v>1223</v>
      </c>
      <c r="K22" s="505">
        <v>583</v>
      </c>
      <c r="L22" s="506">
        <v>640</v>
      </c>
      <c r="M22" s="168">
        <v>104</v>
      </c>
      <c r="N22" s="171">
        <v>7</v>
      </c>
      <c r="O22" s="508">
        <v>1</v>
      </c>
      <c r="P22" s="507">
        <v>6</v>
      </c>
    </row>
    <row r="23" spans="1:16" ht="16.5" customHeight="1" x14ac:dyDescent="0.15">
      <c r="A23" s="167" t="s">
        <v>463</v>
      </c>
      <c r="B23" s="171">
        <v>6805</v>
      </c>
      <c r="C23" s="505">
        <v>3466</v>
      </c>
      <c r="D23" s="505">
        <v>3339</v>
      </c>
      <c r="E23" s="168" t="s">
        <v>474</v>
      </c>
      <c r="F23" s="171">
        <v>7401</v>
      </c>
      <c r="G23" s="505">
        <v>3610</v>
      </c>
      <c r="H23" s="506">
        <v>3791</v>
      </c>
      <c r="I23" s="169" t="s">
        <v>480</v>
      </c>
      <c r="J23" s="171">
        <v>6517</v>
      </c>
      <c r="K23" s="505">
        <v>3031</v>
      </c>
      <c r="L23" s="505">
        <v>3486</v>
      </c>
      <c r="M23" s="168" t="s">
        <v>484</v>
      </c>
      <c r="N23" s="171">
        <v>66</v>
      </c>
      <c r="O23" s="505">
        <v>12</v>
      </c>
      <c r="P23" s="507">
        <v>54</v>
      </c>
    </row>
    <row r="24" spans="1:16" ht="16.5" customHeight="1" x14ac:dyDescent="0.15">
      <c r="A24" s="170"/>
      <c r="B24" s="171"/>
      <c r="C24" s="505"/>
      <c r="D24" s="506"/>
      <c r="E24" s="173"/>
      <c r="F24" s="171"/>
      <c r="G24" s="505"/>
      <c r="H24" s="506"/>
      <c r="I24" s="173"/>
      <c r="J24" s="171"/>
      <c r="K24" s="505"/>
      <c r="L24" s="506"/>
      <c r="M24" s="173"/>
      <c r="N24" s="171"/>
      <c r="O24" s="505"/>
      <c r="P24" s="507"/>
    </row>
    <row r="25" spans="1:16" ht="16.5" customHeight="1" x14ac:dyDescent="0.15">
      <c r="A25" s="167">
        <v>15</v>
      </c>
      <c r="B25" s="171">
        <v>1393</v>
      </c>
      <c r="C25" s="505">
        <v>695</v>
      </c>
      <c r="D25" s="506">
        <v>698</v>
      </c>
      <c r="E25" s="168">
        <v>45</v>
      </c>
      <c r="F25" s="171">
        <v>1621</v>
      </c>
      <c r="G25" s="505">
        <v>810</v>
      </c>
      <c r="H25" s="506">
        <v>811</v>
      </c>
      <c r="I25" s="168">
        <v>75</v>
      </c>
      <c r="J25" s="171">
        <v>1202</v>
      </c>
      <c r="K25" s="505">
        <v>567</v>
      </c>
      <c r="L25" s="506">
        <v>635</v>
      </c>
      <c r="M25" s="168" t="s">
        <v>487</v>
      </c>
      <c r="N25" s="171">
        <v>4</v>
      </c>
      <c r="O25" s="509">
        <v>0</v>
      </c>
      <c r="P25" s="507">
        <v>4</v>
      </c>
    </row>
    <row r="26" spans="1:16" ht="16.5" customHeight="1" x14ac:dyDescent="0.15">
      <c r="A26" s="167">
        <v>16</v>
      </c>
      <c r="B26" s="171">
        <v>1396</v>
      </c>
      <c r="C26" s="505">
        <v>728</v>
      </c>
      <c r="D26" s="506">
        <v>668</v>
      </c>
      <c r="E26" s="168">
        <v>46</v>
      </c>
      <c r="F26" s="171">
        <v>1560</v>
      </c>
      <c r="G26" s="505">
        <v>763</v>
      </c>
      <c r="H26" s="506">
        <v>797</v>
      </c>
      <c r="I26" s="168">
        <v>76</v>
      </c>
      <c r="J26" s="171">
        <v>1156</v>
      </c>
      <c r="K26" s="505">
        <v>551</v>
      </c>
      <c r="L26" s="506">
        <v>605</v>
      </c>
      <c r="M26" s="168"/>
      <c r="N26" s="171"/>
      <c r="O26" s="172"/>
      <c r="P26" s="180"/>
    </row>
    <row r="27" spans="1:16" ht="16.5" customHeight="1" x14ac:dyDescent="0.15">
      <c r="A27" s="167">
        <v>17</v>
      </c>
      <c r="B27" s="171">
        <v>1404</v>
      </c>
      <c r="C27" s="505">
        <v>702</v>
      </c>
      <c r="D27" s="506">
        <v>702</v>
      </c>
      <c r="E27" s="168">
        <v>47</v>
      </c>
      <c r="F27" s="171">
        <v>1679</v>
      </c>
      <c r="G27" s="505">
        <v>833</v>
      </c>
      <c r="H27" s="506">
        <v>846</v>
      </c>
      <c r="I27" s="168">
        <v>77</v>
      </c>
      <c r="J27" s="171">
        <v>551</v>
      </c>
      <c r="K27" s="505">
        <v>253</v>
      </c>
      <c r="L27" s="506">
        <v>298</v>
      </c>
      <c r="M27" s="168"/>
      <c r="N27" s="171"/>
      <c r="O27" s="172"/>
      <c r="P27" s="180"/>
    </row>
    <row r="28" spans="1:16" ht="16.5" customHeight="1" x14ac:dyDescent="0.15">
      <c r="A28" s="167">
        <v>18</v>
      </c>
      <c r="B28" s="171">
        <v>1281</v>
      </c>
      <c r="C28" s="505">
        <v>656</v>
      </c>
      <c r="D28" s="506">
        <v>625</v>
      </c>
      <c r="E28" s="168">
        <v>48</v>
      </c>
      <c r="F28" s="171">
        <v>1779</v>
      </c>
      <c r="G28" s="505">
        <v>886</v>
      </c>
      <c r="H28" s="506">
        <v>893</v>
      </c>
      <c r="I28" s="168">
        <v>78</v>
      </c>
      <c r="J28" s="171">
        <v>482</v>
      </c>
      <c r="K28" s="505">
        <v>202</v>
      </c>
      <c r="L28" s="506">
        <v>280</v>
      </c>
      <c r="M28" s="168" t="s">
        <v>488</v>
      </c>
      <c r="N28" s="171"/>
      <c r="O28" s="172"/>
      <c r="P28" s="180"/>
    </row>
    <row r="29" spans="1:16" ht="16.5" customHeight="1" x14ac:dyDescent="0.15">
      <c r="A29" s="167">
        <v>19</v>
      </c>
      <c r="B29" s="171">
        <v>1293</v>
      </c>
      <c r="C29" s="505">
        <v>664</v>
      </c>
      <c r="D29" s="506">
        <v>629</v>
      </c>
      <c r="E29" s="168">
        <v>49</v>
      </c>
      <c r="F29" s="171">
        <v>1896</v>
      </c>
      <c r="G29" s="505">
        <v>928</v>
      </c>
      <c r="H29" s="506">
        <v>968</v>
      </c>
      <c r="I29" s="168">
        <v>79</v>
      </c>
      <c r="J29" s="171">
        <v>697</v>
      </c>
      <c r="K29" s="505">
        <v>305</v>
      </c>
      <c r="L29" s="506">
        <v>392</v>
      </c>
      <c r="M29" s="168" t="s">
        <v>486</v>
      </c>
      <c r="N29" s="171">
        <v>90163</v>
      </c>
      <c r="O29" s="172">
        <v>43098</v>
      </c>
      <c r="P29" s="180">
        <v>47065</v>
      </c>
    </row>
    <row r="30" spans="1:16" ht="16.5" customHeight="1" x14ac:dyDescent="0.15">
      <c r="A30" s="167" t="s">
        <v>464</v>
      </c>
      <c r="B30" s="171">
        <v>6767</v>
      </c>
      <c r="C30" s="172">
        <v>3445</v>
      </c>
      <c r="D30" s="172">
        <v>3322</v>
      </c>
      <c r="E30" s="168" t="s">
        <v>475</v>
      </c>
      <c r="F30" s="171">
        <v>8535</v>
      </c>
      <c r="G30" s="172">
        <v>4220</v>
      </c>
      <c r="H30" s="178">
        <v>4315</v>
      </c>
      <c r="I30" s="168" t="s">
        <v>481</v>
      </c>
      <c r="J30" s="171">
        <v>4088</v>
      </c>
      <c r="K30" s="172">
        <v>1878</v>
      </c>
      <c r="L30" s="172">
        <v>2210</v>
      </c>
      <c r="M30" s="168" t="s">
        <v>491</v>
      </c>
      <c r="N30" s="171">
        <v>49483</v>
      </c>
      <c r="O30" s="172">
        <v>24645</v>
      </c>
      <c r="P30" s="180">
        <v>24838</v>
      </c>
    </row>
    <row r="31" spans="1:16" ht="16.5" customHeight="1" x14ac:dyDescent="0.15">
      <c r="A31" s="170"/>
      <c r="B31" s="171"/>
      <c r="C31" s="172"/>
      <c r="D31" s="178"/>
      <c r="E31" s="173"/>
      <c r="F31" s="171"/>
      <c r="G31" s="172"/>
      <c r="H31" s="178"/>
      <c r="I31" s="173"/>
      <c r="J31" s="171"/>
      <c r="K31" s="172"/>
      <c r="L31" s="178"/>
      <c r="M31" s="168" t="s">
        <v>425</v>
      </c>
      <c r="N31" s="171">
        <v>31353</v>
      </c>
      <c r="O31" s="172">
        <v>14084</v>
      </c>
      <c r="P31" s="180">
        <v>17269</v>
      </c>
    </row>
    <row r="32" spans="1:16" ht="16.5" customHeight="1" x14ac:dyDescent="0.15">
      <c r="A32" s="167">
        <v>20</v>
      </c>
      <c r="B32" s="171">
        <v>1361</v>
      </c>
      <c r="C32" s="505">
        <v>701</v>
      </c>
      <c r="D32" s="506">
        <v>660</v>
      </c>
      <c r="E32" s="168">
        <v>50</v>
      </c>
      <c r="F32" s="171">
        <v>1887</v>
      </c>
      <c r="G32" s="505">
        <v>884</v>
      </c>
      <c r="H32" s="506">
        <v>1003</v>
      </c>
      <c r="I32" s="168">
        <v>80</v>
      </c>
      <c r="J32" s="171">
        <v>761</v>
      </c>
      <c r="K32" s="505">
        <v>333</v>
      </c>
      <c r="L32" s="506">
        <v>428</v>
      </c>
      <c r="M32" s="168" t="s">
        <v>426</v>
      </c>
      <c r="N32" s="171">
        <v>18329</v>
      </c>
      <c r="O32" s="172">
        <v>7811</v>
      </c>
      <c r="P32" s="180">
        <v>10518</v>
      </c>
    </row>
    <row r="33" spans="1:19" ht="16.5" customHeight="1" x14ac:dyDescent="0.15">
      <c r="A33" s="167">
        <v>21</v>
      </c>
      <c r="B33" s="171">
        <v>1294</v>
      </c>
      <c r="C33" s="505">
        <v>685</v>
      </c>
      <c r="D33" s="506">
        <v>609</v>
      </c>
      <c r="E33" s="168">
        <v>51</v>
      </c>
      <c r="F33" s="171">
        <v>1758</v>
      </c>
      <c r="G33" s="505">
        <v>899</v>
      </c>
      <c r="H33" s="506">
        <v>859</v>
      </c>
      <c r="I33" s="168">
        <v>81</v>
      </c>
      <c r="J33" s="171">
        <v>701</v>
      </c>
      <c r="K33" s="505">
        <v>301</v>
      </c>
      <c r="L33" s="506">
        <v>400</v>
      </c>
      <c r="M33" s="168" t="s">
        <v>427</v>
      </c>
      <c r="N33" s="171">
        <v>11812</v>
      </c>
      <c r="O33" s="172">
        <v>4780</v>
      </c>
      <c r="P33" s="180">
        <v>7032</v>
      </c>
      <c r="R33" s="184"/>
      <c r="S33" s="184"/>
    </row>
    <row r="34" spans="1:19" ht="16.5" customHeight="1" x14ac:dyDescent="0.15">
      <c r="A34" s="167">
        <v>22</v>
      </c>
      <c r="B34" s="171">
        <v>1357</v>
      </c>
      <c r="C34" s="505">
        <v>683</v>
      </c>
      <c r="D34" s="506">
        <v>674</v>
      </c>
      <c r="E34" s="168">
        <v>52</v>
      </c>
      <c r="F34" s="171">
        <v>1720</v>
      </c>
      <c r="G34" s="505">
        <v>835</v>
      </c>
      <c r="H34" s="506">
        <v>885</v>
      </c>
      <c r="I34" s="168">
        <v>82</v>
      </c>
      <c r="J34" s="171">
        <v>786</v>
      </c>
      <c r="K34" s="505">
        <v>322</v>
      </c>
      <c r="L34" s="506">
        <v>464</v>
      </c>
      <c r="M34" s="168"/>
      <c r="N34" s="171"/>
      <c r="O34" s="172"/>
      <c r="P34" s="180"/>
    </row>
    <row r="35" spans="1:19" ht="16.5" customHeight="1" x14ac:dyDescent="0.15">
      <c r="A35" s="167">
        <v>23</v>
      </c>
      <c r="B35" s="171">
        <v>1257</v>
      </c>
      <c r="C35" s="505">
        <v>632</v>
      </c>
      <c r="D35" s="506">
        <v>625</v>
      </c>
      <c r="E35" s="168">
        <v>53</v>
      </c>
      <c r="F35" s="171">
        <v>1647</v>
      </c>
      <c r="G35" s="505">
        <v>778</v>
      </c>
      <c r="H35" s="506">
        <v>869</v>
      </c>
      <c r="I35" s="168">
        <v>83</v>
      </c>
      <c r="J35" s="171">
        <v>716</v>
      </c>
      <c r="K35" s="505">
        <v>304</v>
      </c>
      <c r="L35" s="506">
        <v>412</v>
      </c>
      <c r="M35" s="168" t="s">
        <v>489</v>
      </c>
      <c r="N35" s="171">
        <v>18615</v>
      </c>
      <c r="O35" s="172">
        <v>9505</v>
      </c>
      <c r="P35" s="180">
        <v>9110</v>
      </c>
    </row>
    <row r="36" spans="1:19" ht="16.5" customHeight="1" x14ac:dyDescent="0.15">
      <c r="A36" s="167">
        <v>24</v>
      </c>
      <c r="B36" s="171">
        <v>1213</v>
      </c>
      <c r="C36" s="505">
        <v>628</v>
      </c>
      <c r="D36" s="506">
        <v>585</v>
      </c>
      <c r="E36" s="168">
        <v>54</v>
      </c>
      <c r="F36" s="171">
        <v>1625</v>
      </c>
      <c r="G36" s="505">
        <v>826</v>
      </c>
      <c r="H36" s="506">
        <v>799</v>
      </c>
      <c r="I36" s="168">
        <v>84</v>
      </c>
      <c r="J36" s="171">
        <v>683</v>
      </c>
      <c r="K36" s="505">
        <v>291</v>
      </c>
      <c r="L36" s="506">
        <v>392</v>
      </c>
      <c r="M36" s="168" t="s">
        <v>492</v>
      </c>
      <c r="N36" s="171">
        <v>72387</v>
      </c>
      <c r="O36" s="172">
        <v>35742</v>
      </c>
      <c r="P36" s="180">
        <v>36645</v>
      </c>
    </row>
    <row r="37" spans="1:19" ht="16.5" customHeight="1" x14ac:dyDescent="0.15">
      <c r="A37" s="167" t="s">
        <v>465</v>
      </c>
      <c r="B37" s="171">
        <v>6482</v>
      </c>
      <c r="C37" s="505">
        <v>3329</v>
      </c>
      <c r="D37" s="505">
        <v>3153</v>
      </c>
      <c r="E37" s="168" t="s">
        <v>476</v>
      </c>
      <c r="F37" s="171">
        <v>8637</v>
      </c>
      <c r="G37" s="505">
        <v>4222</v>
      </c>
      <c r="H37" s="506">
        <v>4415</v>
      </c>
      <c r="I37" s="168" t="s">
        <v>482</v>
      </c>
      <c r="J37" s="171">
        <v>3647</v>
      </c>
      <c r="K37" s="505">
        <v>1551</v>
      </c>
      <c r="L37" s="505">
        <v>2096</v>
      </c>
      <c r="M37" s="168" t="s">
        <v>218</v>
      </c>
      <c r="N37" s="171">
        <v>24543</v>
      </c>
      <c r="O37" s="172">
        <v>10801</v>
      </c>
      <c r="P37" s="180">
        <v>13742</v>
      </c>
    </row>
    <row r="38" spans="1:19" ht="16.5" customHeight="1" x14ac:dyDescent="0.15">
      <c r="A38" s="170"/>
      <c r="B38" s="171"/>
      <c r="C38" s="505"/>
      <c r="D38" s="506"/>
      <c r="E38" s="173"/>
      <c r="F38" s="171"/>
      <c r="G38" s="505"/>
      <c r="H38" s="506"/>
      <c r="I38" s="173"/>
      <c r="J38" s="171"/>
      <c r="K38" s="505"/>
      <c r="L38" s="506"/>
      <c r="M38" s="168"/>
      <c r="N38" s="173"/>
      <c r="O38" s="174"/>
      <c r="P38" s="177"/>
    </row>
    <row r="39" spans="1:19" ht="16.5" customHeight="1" x14ac:dyDescent="0.15">
      <c r="A39" s="167">
        <v>25</v>
      </c>
      <c r="B39" s="171">
        <v>1289</v>
      </c>
      <c r="C39" s="505">
        <v>656</v>
      </c>
      <c r="D39" s="506">
        <v>633</v>
      </c>
      <c r="E39" s="168">
        <v>55</v>
      </c>
      <c r="F39" s="171">
        <v>1702</v>
      </c>
      <c r="G39" s="505">
        <v>813</v>
      </c>
      <c r="H39" s="506">
        <v>889</v>
      </c>
      <c r="I39" s="168">
        <v>85</v>
      </c>
      <c r="J39" s="171">
        <v>592</v>
      </c>
      <c r="K39" s="505">
        <v>261</v>
      </c>
      <c r="L39" s="506">
        <v>331</v>
      </c>
      <c r="M39" s="168" t="s">
        <v>32</v>
      </c>
      <c r="N39" s="173"/>
      <c r="O39" s="174"/>
      <c r="P39" s="177"/>
    </row>
    <row r="40" spans="1:19" ht="16.5" customHeight="1" x14ac:dyDescent="0.15">
      <c r="A40" s="167">
        <v>26</v>
      </c>
      <c r="B40" s="171">
        <v>1273</v>
      </c>
      <c r="C40" s="505">
        <v>624</v>
      </c>
      <c r="D40" s="506">
        <v>649</v>
      </c>
      <c r="E40" s="168">
        <v>56</v>
      </c>
      <c r="F40" s="171">
        <v>1671</v>
      </c>
      <c r="G40" s="505">
        <v>810</v>
      </c>
      <c r="H40" s="506">
        <v>861</v>
      </c>
      <c r="I40" s="168">
        <v>86</v>
      </c>
      <c r="J40" s="171">
        <v>540</v>
      </c>
      <c r="K40" s="505">
        <v>197</v>
      </c>
      <c r="L40" s="506">
        <v>343</v>
      </c>
      <c r="M40" s="168" t="s">
        <v>489</v>
      </c>
      <c r="N40" s="415">
        <v>0.16110606257302348</v>
      </c>
      <c r="O40" s="416">
        <v>8.2262322039032415E-2</v>
      </c>
      <c r="P40" s="417">
        <v>7.8843740533991083E-2</v>
      </c>
    </row>
    <row r="41" spans="1:19" ht="16.5" customHeight="1" x14ac:dyDescent="0.15">
      <c r="A41" s="167">
        <v>27</v>
      </c>
      <c r="B41" s="171">
        <v>1289</v>
      </c>
      <c r="C41" s="505">
        <v>670</v>
      </c>
      <c r="D41" s="506">
        <v>619</v>
      </c>
      <c r="E41" s="168">
        <v>57</v>
      </c>
      <c r="F41" s="171">
        <v>1291</v>
      </c>
      <c r="G41" s="505">
        <v>625</v>
      </c>
      <c r="H41" s="506">
        <v>666</v>
      </c>
      <c r="I41" s="168">
        <v>87</v>
      </c>
      <c r="J41" s="171">
        <v>529</v>
      </c>
      <c r="K41" s="505">
        <v>193</v>
      </c>
      <c r="L41" s="506">
        <v>336</v>
      </c>
      <c r="M41" s="168" t="s">
        <v>492</v>
      </c>
      <c r="N41" s="415">
        <v>0.627</v>
      </c>
      <c r="O41" s="1134">
        <v>0.31</v>
      </c>
      <c r="P41" s="1135">
        <v>0.3171491626638972</v>
      </c>
      <c r="Q41" s="465"/>
    </row>
    <row r="42" spans="1:19" ht="16.5" customHeight="1" x14ac:dyDescent="0.15">
      <c r="A42" s="167">
        <v>28</v>
      </c>
      <c r="B42" s="171">
        <v>1274</v>
      </c>
      <c r="C42" s="505">
        <v>625</v>
      </c>
      <c r="D42" s="506">
        <v>649</v>
      </c>
      <c r="E42" s="168">
        <v>58</v>
      </c>
      <c r="F42" s="171">
        <v>1384</v>
      </c>
      <c r="G42" s="505">
        <v>651</v>
      </c>
      <c r="H42" s="506">
        <v>733</v>
      </c>
      <c r="I42" s="168">
        <v>88</v>
      </c>
      <c r="J42" s="171">
        <v>467</v>
      </c>
      <c r="K42" s="505">
        <v>171</v>
      </c>
      <c r="L42" s="506">
        <v>296</v>
      </c>
      <c r="M42" s="168" t="s">
        <v>218</v>
      </c>
      <c r="N42" s="415">
        <v>0.21241074905880825</v>
      </c>
      <c r="O42" s="416">
        <v>9.3478731230256615E-2</v>
      </c>
      <c r="P42" s="417">
        <v>0.11893201782855164</v>
      </c>
    </row>
    <row r="43" spans="1:19" ht="16.5" customHeight="1" x14ac:dyDescent="0.15">
      <c r="A43" s="167">
        <v>29</v>
      </c>
      <c r="B43" s="171">
        <v>1272</v>
      </c>
      <c r="C43" s="505">
        <v>629</v>
      </c>
      <c r="D43" s="506">
        <v>643</v>
      </c>
      <c r="E43" s="168">
        <v>59</v>
      </c>
      <c r="F43" s="171">
        <v>1409</v>
      </c>
      <c r="G43" s="505">
        <v>693</v>
      </c>
      <c r="H43" s="506">
        <v>716</v>
      </c>
      <c r="I43" s="168">
        <v>89</v>
      </c>
      <c r="J43" s="171">
        <v>411</v>
      </c>
      <c r="K43" s="505">
        <v>125</v>
      </c>
      <c r="L43" s="506">
        <v>286</v>
      </c>
      <c r="M43" s="168"/>
      <c r="N43" s="185"/>
      <c r="O43" s="186"/>
      <c r="P43" s="187"/>
    </row>
    <row r="44" spans="1:19" ht="16.5" customHeight="1" x14ac:dyDescent="0.15">
      <c r="A44" s="167" t="s">
        <v>466</v>
      </c>
      <c r="B44" s="171">
        <v>6397</v>
      </c>
      <c r="C44" s="172">
        <v>3204</v>
      </c>
      <c r="D44" s="172">
        <v>3193</v>
      </c>
      <c r="E44" s="168" t="s">
        <v>477</v>
      </c>
      <c r="F44" s="171">
        <v>7457</v>
      </c>
      <c r="G44" s="172">
        <v>3592</v>
      </c>
      <c r="H44" s="178">
        <v>3865</v>
      </c>
      <c r="I44" s="168" t="s">
        <v>483</v>
      </c>
      <c r="J44" s="171">
        <v>2539</v>
      </c>
      <c r="K44" s="172">
        <v>947</v>
      </c>
      <c r="L44" s="172">
        <v>1592</v>
      </c>
      <c r="M44" s="168" t="s">
        <v>490</v>
      </c>
      <c r="N44" s="511">
        <v>42.56</v>
      </c>
      <c r="O44" s="512">
        <v>41.23</v>
      </c>
      <c r="P44" s="513">
        <v>43.8</v>
      </c>
    </row>
    <row r="45" spans="1:19" ht="16.5" customHeight="1" thickBot="1" x14ac:dyDescent="0.2">
      <c r="A45" s="188"/>
      <c r="B45" s="189"/>
      <c r="C45" s="190"/>
      <c r="D45" s="191"/>
      <c r="E45" s="192"/>
      <c r="F45" s="189"/>
      <c r="G45" s="190"/>
      <c r="H45" s="191"/>
      <c r="I45" s="192"/>
      <c r="J45" s="192"/>
      <c r="K45" s="193"/>
      <c r="L45" s="194"/>
      <c r="M45" s="192"/>
      <c r="N45" s="192"/>
      <c r="O45" s="193"/>
      <c r="P45" s="195"/>
    </row>
    <row r="46" spans="1:19" ht="18" customHeight="1" x14ac:dyDescent="0.15">
      <c r="A46" s="159" t="s">
        <v>33</v>
      </c>
      <c r="B46" s="160"/>
      <c r="C46" s="160"/>
      <c r="D46" s="160"/>
      <c r="E46" s="159"/>
      <c r="F46" s="160"/>
      <c r="G46" s="160"/>
      <c r="H46" s="160"/>
      <c r="I46" s="196"/>
      <c r="J46" s="197"/>
      <c r="K46" s="197"/>
      <c r="L46" s="160"/>
      <c r="M46" s="159"/>
      <c r="N46" s="197"/>
      <c r="P46" s="162" t="s">
        <v>389</v>
      </c>
    </row>
  </sheetData>
  <sheetProtection sheet="1"/>
  <phoneticPr fontId="12"/>
  <conditionalFormatting sqref="A4:P44">
    <cfRule type="expression" dxfId="18"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0" orientation="portrait" r:id="rId1"/>
  <headerFooter differentOddEven="1" scaleWithDoc="0" alignWithMargins="0">
    <oddHeader>&amp;R&amp;"ＭＳ 明朝,標準"&amp;10Ⅱ　人　口</oddHeader>
    <oddFooter>&amp;C&amp;"ＭＳ 明朝,標準"&amp;A</oddFooter>
    <evenHeader>&amp;L&amp;"ＭＳ 明朝,標準"&amp;10Ⅱ　人　口</evenHeader>
    <evenFooter>&amp;C&amp;"ＭＳ 明朝,標準"&amp;A</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S49"/>
  <sheetViews>
    <sheetView view="pageBreakPreview" topLeftCell="G1" zoomScaleNormal="120" zoomScaleSheetLayoutView="100" workbookViewId="0">
      <selection activeCell="Q1" sqref="Q1"/>
    </sheetView>
  </sheetViews>
  <sheetFormatPr defaultRowHeight="17.100000000000001" customHeight="1" x14ac:dyDescent="0.15"/>
  <cols>
    <col min="1" max="1" width="11.875" style="198" customWidth="1"/>
    <col min="2" max="4" width="11.25" style="161" customWidth="1"/>
    <col min="5" max="5" width="11.875" style="198" customWidth="1"/>
    <col min="6" max="8" width="11.25" style="161" customWidth="1"/>
    <col min="9" max="9" width="11.875" style="199" customWidth="1"/>
    <col min="10" max="12" width="11.25" style="161" customWidth="1"/>
    <col min="13" max="13" width="11.875" style="161" customWidth="1"/>
    <col min="14" max="16" width="11.25" style="161" customWidth="1"/>
    <col min="17" max="16384" width="9" style="161"/>
  </cols>
  <sheetData>
    <row r="1" spans="1:16" ht="15" customHeight="1" thickBot="1" x14ac:dyDescent="0.2">
      <c r="A1" s="159" t="s">
        <v>455</v>
      </c>
      <c r="B1" s="160"/>
      <c r="C1" s="160"/>
      <c r="D1" s="160"/>
      <c r="E1" s="159"/>
      <c r="G1" s="160"/>
      <c r="H1" s="162"/>
      <c r="I1" s="159"/>
      <c r="J1" s="160"/>
      <c r="K1" s="160"/>
      <c r="L1" s="160"/>
      <c r="M1" s="159"/>
      <c r="O1" s="160"/>
      <c r="P1" s="162" t="s">
        <v>19</v>
      </c>
    </row>
    <row r="2" spans="1:16" ht="24" customHeight="1" x14ac:dyDescent="0.15">
      <c r="A2" s="411" t="s">
        <v>20</v>
      </c>
      <c r="B2" s="410" t="s">
        <v>21</v>
      </c>
      <c r="C2" s="410" t="s">
        <v>12</v>
      </c>
      <c r="D2" s="409" t="s">
        <v>13</v>
      </c>
      <c r="E2" s="410" t="s">
        <v>20</v>
      </c>
      <c r="F2" s="410" t="s">
        <v>21</v>
      </c>
      <c r="G2" s="410" t="s">
        <v>12</v>
      </c>
      <c r="H2" s="409" t="s">
        <v>13</v>
      </c>
      <c r="I2" s="409" t="s">
        <v>20</v>
      </c>
      <c r="J2" s="410" t="s">
        <v>21</v>
      </c>
      <c r="K2" s="410" t="s">
        <v>12</v>
      </c>
      <c r="L2" s="409" t="s">
        <v>13</v>
      </c>
      <c r="M2" s="410" t="s">
        <v>20</v>
      </c>
      <c r="N2" s="410" t="s">
        <v>21</v>
      </c>
      <c r="O2" s="410" t="s">
        <v>12</v>
      </c>
      <c r="P2" s="412" t="s">
        <v>13</v>
      </c>
    </row>
    <row r="3" spans="1:16" ht="30.75" customHeight="1" x14ac:dyDescent="0.15">
      <c r="A3" s="170" t="s">
        <v>22</v>
      </c>
      <c r="B3" s="171">
        <v>115545</v>
      </c>
      <c r="C3" s="172">
        <v>56048</v>
      </c>
      <c r="D3" s="172">
        <v>59497</v>
      </c>
      <c r="E3" s="173"/>
      <c r="F3" s="173"/>
      <c r="G3" s="174"/>
      <c r="H3" s="175"/>
      <c r="I3" s="176"/>
      <c r="J3" s="173"/>
      <c r="K3" s="174"/>
      <c r="L3" s="175"/>
      <c r="M3" s="173"/>
      <c r="N3" s="173"/>
      <c r="O3" s="174"/>
      <c r="P3" s="177"/>
    </row>
    <row r="4" spans="1:16" ht="16.5" customHeight="1" x14ac:dyDescent="0.15">
      <c r="A4" s="179" t="s">
        <v>467</v>
      </c>
      <c r="B4" s="171">
        <v>971</v>
      </c>
      <c r="C4" s="172">
        <v>496</v>
      </c>
      <c r="D4" s="178">
        <v>475</v>
      </c>
      <c r="E4" s="168">
        <v>30</v>
      </c>
      <c r="F4" s="171">
        <v>1322</v>
      </c>
      <c r="G4" s="172">
        <v>641</v>
      </c>
      <c r="H4" s="178">
        <v>681</v>
      </c>
      <c r="I4" s="169">
        <v>60</v>
      </c>
      <c r="J4" s="171">
        <v>1429</v>
      </c>
      <c r="K4" s="172">
        <v>647</v>
      </c>
      <c r="L4" s="178">
        <v>782</v>
      </c>
      <c r="M4" s="168">
        <v>90</v>
      </c>
      <c r="N4" s="171">
        <v>329</v>
      </c>
      <c r="O4" s="172">
        <v>114</v>
      </c>
      <c r="P4" s="180">
        <v>215</v>
      </c>
    </row>
    <row r="5" spans="1:16" ht="16.5" customHeight="1" x14ac:dyDescent="0.15">
      <c r="A5" s="179" t="s">
        <v>468</v>
      </c>
      <c r="B5" s="171">
        <v>1127</v>
      </c>
      <c r="C5" s="172">
        <v>578</v>
      </c>
      <c r="D5" s="178">
        <v>549</v>
      </c>
      <c r="E5" s="168">
        <v>31</v>
      </c>
      <c r="F5" s="171">
        <v>1269</v>
      </c>
      <c r="G5" s="172">
        <v>635</v>
      </c>
      <c r="H5" s="178">
        <v>634</v>
      </c>
      <c r="I5" s="169">
        <v>61</v>
      </c>
      <c r="J5" s="171">
        <v>1339</v>
      </c>
      <c r="K5" s="172">
        <v>640</v>
      </c>
      <c r="L5" s="178">
        <v>699</v>
      </c>
      <c r="M5" s="168">
        <v>91</v>
      </c>
      <c r="N5" s="171">
        <v>277</v>
      </c>
      <c r="O5" s="172">
        <v>73</v>
      </c>
      <c r="P5" s="180">
        <v>204</v>
      </c>
    </row>
    <row r="6" spans="1:16" ht="16.5" customHeight="1" x14ac:dyDescent="0.15">
      <c r="A6" s="179" t="s">
        <v>469</v>
      </c>
      <c r="B6" s="171">
        <v>1164</v>
      </c>
      <c r="C6" s="172">
        <v>611</v>
      </c>
      <c r="D6" s="178">
        <v>553</v>
      </c>
      <c r="E6" s="168">
        <v>32</v>
      </c>
      <c r="F6" s="171">
        <v>1356</v>
      </c>
      <c r="G6" s="172">
        <v>658</v>
      </c>
      <c r="H6" s="178">
        <v>698</v>
      </c>
      <c r="I6" s="169">
        <v>62</v>
      </c>
      <c r="J6" s="171">
        <v>1413</v>
      </c>
      <c r="K6" s="172">
        <v>696</v>
      </c>
      <c r="L6" s="178">
        <v>717</v>
      </c>
      <c r="M6" s="168">
        <v>92</v>
      </c>
      <c r="N6" s="171">
        <v>219</v>
      </c>
      <c r="O6" s="172">
        <v>61</v>
      </c>
      <c r="P6" s="180">
        <v>158</v>
      </c>
    </row>
    <row r="7" spans="1:16" ht="16.5" customHeight="1" x14ac:dyDescent="0.15">
      <c r="A7" s="179" t="s">
        <v>470</v>
      </c>
      <c r="B7" s="171">
        <v>1207</v>
      </c>
      <c r="C7" s="172">
        <v>612</v>
      </c>
      <c r="D7" s="178">
        <v>595</v>
      </c>
      <c r="E7" s="168">
        <v>33</v>
      </c>
      <c r="F7" s="171">
        <v>1313</v>
      </c>
      <c r="G7" s="172">
        <v>624</v>
      </c>
      <c r="H7" s="178">
        <v>689</v>
      </c>
      <c r="I7" s="169">
        <v>63</v>
      </c>
      <c r="J7" s="171">
        <v>1346</v>
      </c>
      <c r="K7" s="172">
        <v>675</v>
      </c>
      <c r="L7" s="178">
        <v>671</v>
      </c>
      <c r="M7" s="168">
        <v>93</v>
      </c>
      <c r="N7" s="171">
        <v>168</v>
      </c>
      <c r="O7" s="172">
        <v>49</v>
      </c>
      <c r="P7" s="180">
        <v>119</v>
      </c>
    </row>
    <row r="8" spans="1:16" ht="16.5" customHeight="1" x14ac:dyDescent="0.15">
      <c r="A8" s="179" t="s">
        <v>471</v>
      </c>
      <c r="B8" s="171">
        <v>1148</v>
      </c>
      <c r="C8" s="172">
        <v>601</v>
      </c>
      <c r="D8" s="178">
        <v>547</v>
      </c>
      <c r="E8" s="168">
        <v>34</v>
      </c>
      <c r="F8" s="171">
        <v>1346</v>
      </c>
      <c r="G8" s="172">
        <v>679</v>
      </c>
      <c r="H8" s="178">
        <v>667</v>
      </c>
      <c r="I8" s="169">
        <v>64</v>
      </c>
      <c r="J8" s="171">
        <v>1283</v>
      </c>
      <c r="K8" s="172">
        <v>625</v>
      </c>
      <c r="L8" s="178">
        <v>658</v>
      </c>
      <c r="M8" s="168">
        <v>94</v>
      </c>
      <c r="N8" s="171">
        <v>145</v>
      </c>
      <c r="O8" s="172">
        <v>34</v>
      </c>
      <c r="P8" s="180">
        <v>111</v>
      </c>
    </row>
    <row r="9" spans="1:16" ht="16.5" customHeight="1" x14ac:dyDescent="0.15">
      <c r="A9" s="179" t="s">
        <v>461</v>
      </c>
      <c r="B9" s="171">
        <v>5617</v>
      </c>
      <c r="C9" s="172">
        <v>2898</v>
      </c>
      <c r="D9" s="172">
        <v>2719</v>
      </c>
      <c r="E9" s="168" t="s">
        <v>472</v>
      </c>
      <c r="F9" s="171">
        <v>6606</v>
      </c>
      <c r="G9" s="172">
        <v>3237</v>
      </c>
      <c r="H9" s="178">
        <v>3369</v>
      </c>
      <c r="I9" s="169" t="s">
        <v>478</v>
      </c>
      <c r="J9" s="171">
        <v>6810</v>
      </c>
      <c r="K9" s="172">
        <v>3283</v>
      </c>
      <c r="L9" s="172">
        <v>3527</v>
      </c>
      <c r="M9" s="168" t="s">
        <v>597</v>
      </c>
      <c r="N9" s="171">
        <v>1138</v>
      </c>
      <c r="O9" s="172">
        <v>331</v>
      </c>
      <c r="P9" s="180">
        <v>807</v>
      </c>
    </row>
    <row r="10" spans="1:16" ht="16.5" customHeight="1" x14ac:dyDescent="0.15">
      <c r="A10" s="181"/>
      <c r="B10" s="171"/>
      <c r="C10" s="172"/>
      <c r="D10" s="178"/>
      <c r="E10" s="173"/>
      <c r="F10" s="171"/>
      <c r="G10" s="172"/>
      <c r="H10" s="178"/>
      <c r="I10" s="173"/>
      <c r="J10" s="171"/>
      <c r="K10" s="172"/>
      <c r="L10" s="178"/>
      <c r="M10" s="173"/>
      <c r="N10" s="171"/>
      <c r="O10" s="172"/>
      <c r="P10" s="180"/>
    </row>
    <row r="11" spans="1:16" ht="16.5" customHeight="1" x14ac:dyDescent="0.15">
      <c r="A11" s="179" t="s">
        <v>456</v>
      </c>
      <c r="B11" s="171">
        <v>1161</v>
      </c>
      <c r="C11" s="172">
        <v>610</v>
      </c>
      <c r="D11" s="178">
        <v>551</v>
      </c>
      <c r="E11" s="168">
        <v>35</v>
      </c>
      <c r="F11" s="171">
        <v>1374</v>
      </c>
      <c r="G11" s="172">
        <v>670</v>
      </c>
      <c r="H11" s="178">
        <v>704</v>
      </c>
      <c r="I11" s="168">
        <v>65</v>
      </c>
      <c r="J11" s="171">
        <v>1311</v>
      </c>
      <c r="K11" s="172">
        <v>654</v>
      </c>
      <c r="L11" s="178">
        <v>657</v>
      </c>
      <c r="M11" s="168">
        <v>95</v>
      </c>
      <c r="N11" s="171">
        <v>124</v>
      </c>
      <c r="O11" s="172">
        <v>32</v>
      </c>
      <c r="P11" s="180">
        <v>92</v>
      </c>
    </row>
    <row r="12" spans="1:16" ht="16.5" customHeight="1" x14ac:dyDescent="0.15">
      <c r="A12" s="179" t="s">
        <v>457</v>
      </c>
      <c r="B12" s="171">
        <v>1225</v>
      </c>
      <c r="C12" s="172">
        <v>618</v>
      </c>
      <c r="D12" s="178">
        <v>607</v>
      </c>
      <c r="E12" s="168">
        <v>36</v>
      </c>
      <c r="F12" s="171">
        <v>1349</v>
      </c>
      <c r="G12" s="172">
        <v>683</v>
      </c>
      <c r="H12" s="178">
        <v>666</v>
      </c>
      <c r="I12" s="168">
        <v>66</v>
      </c>
      <c r="J12" s="171">
        <v>1187</v>
      </c>
      <c r="K12" s="172">
        <v>587</v>
      </c>
      <c r="L12" s="178">
        <v>600</v>
      </c>
      <c r="M12" s="168">
        <v>96</v>
      </c>
      <c r="N12" s="171">
        <v>84</v>
      </c>
      <c r="O12" s="172">
        <v>15</v>
      </c>
      <c r="P12" s="180">
        <v>69</v>
      </c>
    </row>
    <row r="13" spans="1:16" ht="16.5" customHeight="1" x14ac:dyDescent="0.15">
      <c r="A13" s="179" t="s">
        <v>458</v>
      </c>
      <c r="B13" s="171">
        <v>1251</v>
      </c>
      <c r="C13" s="172">
        <v>620</v>
      </c>
      <c r="D13" s="178">
        <v>631</v>
      </c>
      <c r="E13" s="168">
        <v>37</v>
      </c>
      <c r="F13" s="171">
        <v>1509</v>
      </c>
      <c r="G13" s="172">
        <v>764</v>
      </c>
      <c r="H13" s="178">
        <v>745</v>
      </c>
      <c r="I13" s="168">
        <v>67</v>
      </c>
      <c r="J13" s="171">
        <v>1206</v>
      </c>
      <c r="K13" s="172">
        <v>574</v>
      </c>
      <c r="L13" s="178">
        <v>632</v>
      </c>
      <c r="M13" s="168">
        <v>97</v>
      </c>
      <c r="N13" s="171">
        <v>60</v>
      </c>
      <c r="O13" s="172">
        <v>7</v>
      </c>
      <c r="P13" s="180">
        <v>53</v>
      </c>
    </row>
    <row r="14" spans="1:16" ht="16.5" customHeight="1" x14ac:dyDescent="0.15">
      <c r="A14" s="179" t="s">
        <v>459</v>
      </c>
      <c r="B14" s="171">
        <v>1298</v>
      </c>
      <c r="C14" s="172">
        <v>640</v>
      </c>
      <c r="D14" s="178">
        <v>658</v>
      </c>
      <c r="E14" s="168">
        <v>38</v>
      </c>
      <c r="F14" s="171">
        <v>1530</v>
      </c>
      <c r="G14" s="172">
        <v>730</v>
      </c>
      <c r="H14" s="178">
        <v>800</v>
      </c>
      <c r="I14" s="168">
        <v>68</v>
      </c>
      <c r="J14" s="171">
        <v>1220</v>
      </c>
      <c r="K14" s="172">
        <v>582</v>
      </c>
      <c r="L14" s="178">
        <v>638</v>
      </c>
      <c r="M14" s="168">
        <v>98</v>
      </c>
      <c r="N14" s="171">
        <v>33</v>
      </c>
      <c r="O14" s="172">
        <v>0</v>
      </c>
      <c r="P14" s="180">
        <v>33</v>
      </c>
    </row>
    <row r="15" spans="1:16" ht="16.5" customHeight="1" x14ac:dyDescent="0.15">
      <c r="A15" s="179" t="s">
        <v>460</v>
      </c>
      <c r="B15" s="171">
        <v>1258</v>
      </c>
      <c r="C15" s="172">
        <v>653</v>
      </c>
      <c r="D15" s="178">
        <v>605</v>
      </c>
      <c r="E15" s="168">
        <v>39</v>
      </c>
      <c r="F15" s="171">
        <v>1533</v>
      </c>
      <c r="G15" s="172">
        <v>753</v>
      </c>
      <c r="H15" s="178">
        <v>780</v>
      </c>
      <c r="I15" s="168">
        <v>69</v>
      </c>
      <c r="J15" s="171">
        <v>1290</v>
      </c>
      <c r="K15" s="172">
        <v>593</v>
      </c>
      <c r="L15" s="178">
        <v>697</v>
      </c>
      <c r="M15" s="168">
        <v>99</v>
      </c>
      <c r="N15" s="171">
        <v>29</v>
      </c>
      <c r="O15" s="172">
        <v>7</v>
      </c>
      <c r="P15" s="180">
        <v>22</v>
      </c>
    </row>
    <row r="16" spans="1:16" ht="16.5" customHeight="1" x14ac:dyDescent="0.15">
      <c r="A16" s="179" t="s">
        <v>462</v>
      </c>
      <c r="B16" s="171">
        <v>6193</v>
      </c>
      <c r="C16" s="172">
        <v>3141</v>
      </c>
      <c r="D16" s="172">
        <v>3052</v>
      </c>
      <c r="E16" s="168" t="s">
        <v>473</v>
      </c>
      <c r="F16" s="171">
        <v>7295</v>
      </c>
      <c r="G16" s="172">
        <v>3600</v>
      </c>
      <c r="H16" s="178">
        <v>3695</v>
      </c>
      <c r="I16" s="168" t="s">
        <v>479</v>
      </c>
      <c r="J16" s="171">
        <v>6214</v>
      </c>
      <c r="K16" s="172">
        <v>2990</v>
      </c>
      <c r="L16" s="172">
        <v>3224</v>
      </c>
      <c r="M16" s="168" t="s">
        <v>485</v>
      </c>
      <c r="N16" s="171">
        <v>330</v>
      </c>
      <c r="O16" s="172">
        <v>61</v>
      </c>
      <c r="P16" s="180">
        <v>269</v>
      </c>
    </row>
    <row r="17" spans="1:16" ht="16.5" customHeight="1" x14ac:dyDescent="0.15">
      <c r="A17" s="170"/>
      <c r="B17" s="171"/>
      <c r="C17" s="172"/>
      <c r="D17" s="178"/>
      <c r="E17" s="173"/>
      <c r="F17" s="171"/>
      <c r="G17" s="172"/>
      <c r="H17" s="178"/>
      <c r="I17" s="173"/>
      <c r="J17" s="171"/>
      <c r="K17" s="172"/>
      <c r="L17" s="178"/>
      <c r="M17" s="173"/>
      <c r="N17" s="171"/>
      <c r="O17" s="172"/>
      <c r="P17" s="180"/>
    </row>
    <row r="18" spans="1:16" ht="16.5" customHeight="1" x14ac:dyDescent="0.15">
      <c r="A18" s="408">
        <v>10</v>
      </c>
      <c r="B18" s="171">
        <v>1302</v>
      </c>
      <c r="C18" s="172">
        <v>675</v>
      </c>
      <c r="D18" s="178">
        <v>627</v>
      </c>
      <c r="E18" s="168">
        <v>40</v>
      </c>
      <c r="F18" s="171">
        <v>1498</v>
      </c>
      <c r="G18" s="172">
        <v>737</v>
      </c>
      <c r="H18" s="178">
        <v>761</v>
      </c>
      <c r="I18" s="168">
        <v>70</v>
      </c>
      <c r="J18" s="171">
        <v>1305</v>
      </c>
      <c r="K18" s="172">
        <v>611</v>
      </c>
      <c r="L18" s="178">
        <v>694</v>
      </c>
      <c r="M18" s="168">
        <v>100</v>
      </c>
      <c r="N18" s="171">
        <v>25</v>
      </c>
      <c r="O18" s="172">
        <v>6</v>
      </c>
      <c r="P18" s="180">
        <v>19</v>
      </c>
    </row>
    <row r="19" spans="1:16" ht="16.5" customHeight="1" x14ac:dyDescent="0.15">
      <c r="A19" s="408">
        <v>11</v>
      </c>
      <c r="B19" s="171">
        <v>1389</v>
      </c>
      <c r="C19" s="172">
        <v>681</v>
      </c>
      <c r="D19" s="178">
        <v>708</v>
      </c>
      <c r="E19" s="168">
        <v>41</v>
      </c>
      <c r="F19" s="171">
        <v>1431</v>
      </c>
      <c r="G19" s="172">
        <v>714</v>
      </c>
      <c r="H19" s="178">
        <v>717</v>
      </c>
      <c r="I19" s="168">
        <v>71</v>
      </c>
      <c r="J19" s="171">
        <v>1319</v>
      </c>
      <c r="K19" s="172">
        <v>616</v>
      </c>
      <c r="L19" s="178">
        <v>703</v>
      </c>
      <c r="M19" s="168">
        <v>101</v>
      </c>
      <c r="N19" s="171">
        <v>16</v>
      </c>
      <c r="O19" s="172">
        <v>3</v>
      </c>
      <c r="P19" s="180">
        <v>13</v>
      </c>
    </row>
    <row r="20" spans="1:16" ht="16.5" customHeight="1" x14ac:dyDescent="0.15">
      <c r="A20" s="408">
        <v>12</v>
      </c>
      <c r="B20" s="171">
        <v>1387</v>
      </c>
      <c r="C20" s="172">
        <v>695</v>
      </c>
      <c r="D20" s="178">
        <v>692</v>
      </c>
      <c r="E20" s="168">
        <v>42</v>
      </c>
      <c r="F20" s="171">
        <v>1450</v>
      </c>
      <c r="G20" s="172">
        <v>692</v>
      </c>
      <c r="H20" s="178">
        <v>758</v>
      </c>
      <c r="I20" s="168">
        <v>72</v>
      </c>
      <c r="J20" s="171">
        <v>1354</v>
      </c>
      <c r="K20" s="172">
        <v>588</v>
      </c>
      <c r="L20" s="178">
        <v>766</v>
      </c>
      <c r="M20" s="168">
        <v>102</v>
      </c>
      <c r="N20" s="171">
        <v>14</v>
      </c>
      <c r="O20" s="172">
        <v>2</v>
      </c>
      <c r="P20" s="180">
        <v>12</v>
      </c>
    </row>
    <row r="21" spans="1:16" ht="16.5" customHeight="1" x14ac:dyDescent="0.15">
      <c r="A21" s="408">
        <v>13</v>
      </c>
      <c r="B21" s="171">
        <v>1343</v>
      </c>
      <c r="C21" s="172">
        <v>681</v>
      </c>
      <c r="D21" s="178">
        <v>662</v>
      </c>
      <c r="E21" s="168">
        <v>43</v>
      </c>
      <c r="F21" s="171">
        <v>1482</v>
      </c>
      <c r="G21" s="172">
        <v>703</v>
      </c>
      <c r="H21" s="178">
        <v>779</v>
      </c>
      <c r="I21" s="168">
        <v>73</v>
      </c>
      <c r="J21" s="171">
        <v>1316</v>
      </c>
      <c r="K21" s="172">
        <v>633</v>
      </c>
      <c r="L21" s="178">
        <v>683</v>
      </c>
      <c r="M21" s="168">
        <v>103</v>
      </c>
      <c r="N21" s="171">
        <v>4</v>
      </c>
      <c r="O21" s="172">
        <v>0</v>
      </c>
      <c r="P21" s="180">
        <v>4</v>
      </c>
    </row>
    <row r="22" spans="1:16" ht="16.5" customHeight="1" x14ac:dyDescent="0.15">
      <c r="A22" s="408">
        <v>14</v>
      </c>
      <c r="B22" s="171">
        <v>1384</v>
      </c>
      <c r="C22" s="172">
        <v>734</v>
      </c>
      <c r="D22" s="178">
        <v>650</v>
      </c>
      <c r="E22" s="168">
        <v>44</v>
      </c>
      <c r="F22" s="171">
        <v>1540</v>
      </c>
      <c r="G22" s="172">
        <v>764</v>
      </c>
      <c r="H22" s="178">
        <v>776</v>
      </c>
      <c r="I22" s="168">
        <v>74</v>
      </c>
      <c r="J22" s="171">
        <v>1223</v>
      </c>
      <c r="K22" s="172">
        <v>583</v>
      </c>
      <c r="L22" s="178">
        <v>640</v>
      </c>
      <c r="M22" s="168">
        <v>104</v>
      </c>
      <c r="N22" s="171">
        <v>7</v>
      </c>
      <c r="O22" s="182">
        <v>1</v>
      </c>
      <c r="P22" s="180">
        <v>6</v>
      </c>
    </row>
    <row r="23" spans="1:16" ht="16.5" customHeight="1" x14ac:dyDescent="0.15">
      <c r="A23" s="408" t="s">
        <v>463</v>
      </c>
      <c r="B23" s="171">
        <v>6805</v>
      </c>
      <c r="C23" s="172">
        <v>3466</v>
      </c>
      <c r="D23" s="172">
        <v>3339</v>
      </c>
      <c r="E23" s="168" t="s">
        <v>474</v>
      </c>
      <c r="F23" s="171">
        <v>7401</v>
      </c>
      <c r="G23" s="172">
        <v>3610</v>
      </c>
      <c r="H23" s="178">
        <v>3791</v>
      </c>
      <c r="I23" s="169" t="s">
        <v>480</v>
      </c>
      <c r="J23" s="171">
        <v>6517</v>
      </c>
      <c r="K23" s="172">
        <v>3031</v>
      </c>
      <c r="L23" s="172">
        <v>3486</v>
      </c>
      <c r="M23" s="168" t="s">
        <v>484</v>
      </c>
      <c r="N23" s="171">
        <v>66</v>
      </c>
      <c r="O23" s="172">
        <v>12</v>
      </c>
      <c r="P23" s="180">
        <v>54</v>
      </c>
    </row>
    <row r="24" spans="1:16" ht="16.5" customHeight="1" x14ac:dyDescent="0.15">
      <c r="A24" s="170"/>
      <c r="B24" s="171"/>
      <c r="C24" s="172"/>
      <c r="D24" s="178"/>
      <c r="E24" s="173"/>
      <c r="F24" s="171"/>
      <c r="G24" s="172"/>
      <c r="H24" s="178"/>
      <c r="I24" s="173"/>
      <c r="J24" s="171"/>
      <c r="K24" s="172"/>
      <c r="L24" s="178"/>
      <c r="M24" s="173"/>
      <c r="N24" s="171"/>
      <c r="O24" s="172"/>
      <c r="P24" s="180"/>
    </row>
    <row r="25" spans="1:16" ht="16.5" customHeight="1" x14ac:dyDescent="0.15">
      <c r="A25" s="408">
        <v>15</v>
      </c>
      <c r="B25" s="171">
        <v>1393</v>
      </c>
      <c r="C25" s="172">
        <v>695</v>
      </c>
      <c r="D25" s="178">
        <v>698</v>
      </c>
      <c r="E25" s="168">
        <v>45</v>
      </c>
      <c r="F25" s="171">
        <v>1621</v>
      </c>
      <c r="G25" s="172">
        <v>810</v>
      </c>
      <c r="H25" s="178">
        <v>811</v>
      </c>
      <c r="I25" s="168">
        <v>75</v>
      </c>
      <c r="J25" s="171">
        <v>1202</v>
      </c>
      <c r="K25" s="172">
        <v>567</v>
      </c>
      <c r="L25" s="178">
        <v>635</v>
      </c>
      <c r="M25" s="168" t="s">
        <v>487</v>
      </c>
      <c r="N25" s="171">
        <v>4</v>
      </c>
      <c r="O25" s="183">
        <v>0</v>
      </c>
      <c r="P25" s="180">
        <v>4</v>
      </c>
    </row>
    <row r="26" spans="1:16" ht="16.5" customHeight="1" x14ac:dyDescent="0.15">
      <c r="A26" s="408">
        <v>16</v>
      </c>
      <c r="B26" s="171">
        <v>1396</v>
      </c>
      <c r="C26" s="172">
        <v>728</v>
      </c>
      <c r="D26" s="178">
        <v>668</v>
      </c>
      <c r="E26" s="168">
        <v>46</v>
      </c>
      <c r="F26" s="171">
        <v>1560</v>
      </c>
      <c r="G26" s="172">
        <v>763</v>
      </c>
      <c r="H26" s="178">
        <v>797</v>
      </c>
      <c r="I26" s="168">
        <v>76</v>
      </c>
      <c r="J26" s="171">
        <v>1156</v>
      </c>
      <c r="K26" s="172">
        <v>551</v>
      </c>
      <c r="L26" s="178">
        <v>605</v>
      </c>
      <c r="M26" s="168"/>
      <c r="N26" s="171"/>
      <c r="O26" s="172"/>
      <c r="P26" s="180"/>
    </row>
    <row r="27" spans="1:16" ht="16.5" customHeight="1" x14ac:dyDescent="0.15">
      <c r="A27" s="408">
        <v>17</v>
      </c>
      <c r="B27" s="171">
        <v>1404</v>
      </c>
      <c r="C27" s="172">
        <v>702</v>
      </c>
      <c r="D27" s="178">
        <v>702</v>
      </c>
      <c r="E27" s="168">
        <v>47</v>
      </c>
      <c r="F27" s="171">
        <v>1679</v>
      </c>
      <c r="G27" s="172">
        <v>833</v>
      </c>
      <c r="H27" s="178">
        <v>846</v>
      </c>
      <c r="I27" s="168">
        <v>77</v>
      </c>
      <c r="J27" s="171">
        <v>551</v>
      </c>
      <c r="K27" s="172">
        <v>253</v>
      </c>
      <c r="L27" s="178">
        <v>298</v>
      </c>
      <c r="M27" s="168"/>
      <c r="N27" s="171"/>
      <c r="O27" s="172"/>
      <c r="P27" s="180"/>
    </row>
    <row r="28" spans="1:16" ht="16.5" customHeight="1" x14ac:dyDescent="0.15">
      <c r="A28" s="408">
        <v>18</v>
      </c>
      <c r="B28" s="171">
        <v>1281</v>
      </c>
      <c r="C28" s="172">
        <v>656</v>
      </c>
      <c r="D28" s="178">
        <v>625</v>
      </c>
      <c r="E28" s="168">
        <v>48</v>
      </c>
      <c r="F28" s="171">
        <v>1779</v>
      </c>
      <c r="G28" s="172">
        <v>886</v>
      </c>
      <c r="H28" s="178">
        <v>893</v>
      </c>
      <c r="I28" s="168">
        <v>78</v>
      </c>
      <c r="J28" s="171">
        <v>482</v>
      </c>
      <c r="K28" s="172">
        <v>202</v>
      </c>
      <c r="L28" s="178">
        <v>280</v>
      </c>
      <c r="M28" s="168" t="s">
        <v>488</v>
      </c>
      <c r="N28" s="171"/>
      <c r="O28" s="172"/>
      <c r="P28" s="180"/>
    </row>
    <row r="29" spans="1:16" ht="16.5" customHeight="1" x14ac:dyDescent="0.15">
      <c r="A29" s="408">
        <v>19</v>
      </c>
      <c r="B29" s="171">
        <v>1293</v>
      </c>
      <c r="C29" s="172">
        <v>664</v>
      </c>
      <c r="D29" s="178">
        <v>629</v>
      </c>
      <c r="E29" s="168">
        <v>49</v>
      </c>
      <c r="F29" s="171">
        <v>1896</v>
      </c>
      <c r="G29" s="172">
        <v>928</v>
      </c>
      <c r="H29" s="178">
        <v>968</v>
      </c>
      <c r="I29" s="168">
        <v>79</v>
      </c>
      <c r="J29" s="171">
        <v>697</v>
      </c>
      <c r="K29" s="172">
        <v>305</v>
      </c>
      <c r="L29" s="178">
        <v>392</v>
      </c>
      <c r="M29" s="168" t="s">
        <v>486</v>
      </c>
      <c r="N29" s="171">
        <v>90163</v>
      </c>
      <c r="O29" s="172">
        <v>43098</v>
      </c>
      <c r="P29" s="180">
        <v>47065</v>
      </c>
    </row>
    <row r="30" spans="1:16" ht="16.5" customHeight="1" x14ac:dyDescent="0.15">
      <c r="A30" s="408" t="s">
        <v>464</v>
      </c>
      <c r="B30" s="171">
        <v>6767</v>
      </c>
      <c r="C30" s="172">
        <v>3445</v>
      </c>
      <c r="D30" s="172">
        <v>3322</v>
      </c>
      <c r="E30" s="168" t="s">
        <v>475</v>
      </c>
      <c r="F30" s="171">
        <v>8535</v>
      </c>
      <c r="G30" s="172">
        <v>4220</v>
      </c>
      <c r="H30" s="178">
        <v>4315</v>
      </c>
      <c r="I30" s="168" t="s">
        <v>481</v>
      </c>
      <c r="J30" s="171">
        <v>4088</v>
      </c>
      <c r="K30" s="172">
        <v>1878</v>
      </c>
      <c r="L30" s="172">
        <v>2210</v>
      </c>
      <c r="M30" s="168" t="s">
        <v>491</v>
      </c>
      <c r="N30" s="171">
        <v>49483</v>
      </c>
      <c r="O30" s="172">
        <v>24645</v>
      </c>
      <c r="P30" s="180">
        <v>24838</v>
      </c>
    </row>
    <row r="31" spans="1:16" ht="16.5" customHeight="1" x14ac:dyDescent="0.15">
      <c r="A31" s="170"/>
      <c r="B31" s="171"/>
      <c r="C31" s="172"/>
      <c r="D31" s="178"/>
      <c r="E31" s="173"/>
      <c r="F31" s="171"/>
      <c r="G31" s="172"/>
      <c r="H31" s="178"/>
      <c r="I31" s="173"/>
      <c r="J31" s="171"/>
      <c r="K31" s="172"/>
      <c r="L31" s="178"/>
      <c r="M31" s="168" t="s">
        <v>425</v>
      </c>
      <c r="N31" s="171">
        <v>31353</v>
      </c>
      <c r="O31" s="172">
        <v>14084</v>
      </c>
      <c r="P31" s="180">
        <v>17269</v>
      </c>
    </row>
    <row r="32" spans="1:16" ht="16.5" customHeight="1" x14ac:dyDescent="0.15">
      <c r="A32" s="408">
        <v>20</v>
      </c>
      <c r="B32" s="171">
        <v>1361</v>
      </c>
      <c r="C32" s="172">
        <v>701</v>
      </c>
      <c r="D32" s="178">
        <v>660</v>
      </c>
      <c r="E32" s="168">
        <v>50</v>
      </c>
      <c r="F32" s="171">
        <v>1887</v>
      </c>
      <c r="G32" s="172">
        <v>884</v>
      </c>
      <c r="H32" s="178">
        <v>1003</v>
      </c>
      <c r="I32" s="168">
        <v>80</v>
      </c>
      <c r="J32" s="171">
        <v>761</v>
      </c>
      <c r="K32" s="172">
        <v>333</v>
      </c>
      <c r="L32" s="178">
        <v>428</v>
      </c>
      <c r="M32" s="168" t="s">
        <v>426</v>
      </c>
      <c r="N32" s="171">
        <v>18329</v>
      </c>
      <c r="O32" s="172">
        <v>7811</v>
      </c>
      <c r="P32" s="180">
        <v>10518</v>
      </c>
    </row>
    <row r="33" spans="1:19" ht="16.5" customHeight="1" x14ac:dyDescent="0.15">
      <c r="A33" s="408">
        <v>21</v>
      </c>
      <c r="B33" s="171">
        <v>1294</v>
      </c>
      <c r="C33" s="172">
        <v>685</v>
      </c>
      <c r="D33" s="178">
        <v>609</v>
      </c>
      <c r="E33" s="168">
        <v>51</v>
      </c>
      <c r="F33" s="171">
        <v>1758</v>
      </c>
      <c r="G33" s="172">
        <v>899</v>
      </c>
      <c r="H33" s="178">
        <v>859</v>
      </c>
      <c r="I33" s="168">
        <v>81</v>
      </c>
      <c r="J33" s="171">
        <v>701</v>
      </c>
      <c r="K33" s="172">
        <v>301</v>
      </c>
      <c r="L33" s="178">
        <v>400</v>
      </c>
      <c r="M33" s="168" t="s">
        <v>427</v>
      </c>
      <c r="N33" s="171">
        <v>11812</v>
      </c>
      <c r="O33" s="172">
        <v>4780</v>
      </c>
      <c r="P33" s="180">
        <v>7032</v>
      </c>
      <c r="R33" s="184"/>
      <c r="S33" s="184"/>
    </row>
    <row r="34" spans="1:19" ht="16.5" customHeight="1" x14ac:dyDescent="0.15">
      <c r="A34" s="408">
        <v>22</v>
      </c>
      <c r="B34" s="171">
        <v>1357</v>
      </c>
      <c r="C34" s="172">
        <v>683</v>
      </c>
      <c r="D34" s="178">
        <v>674</v>
      </c>
      <c r="E34" s="168">
        <v>52</v>
      </c>
      <c r="F34" s="171">
        <v>1720</v>
      </c>
      <c r="G34" s="172">
        <v>835</v>
      </c>
      <c r="H34" s="178">
        <v>885</v>
      </c>
      <c r="I34" s="168">
        <v>82</v>
      </c>
      <c r="J34" s="171">
        <v>786</v>
      </c>
      <c r="K34" s="172">
        <v>322</v>
      </c>
      <c r="L34" s="178">
        <v>464</v>
      </c>
      <c r="M34" s="168"/>
      <c r="N34" s="171"/>
      <c r="O34" s="172"/>
      <c r="P34" s="180"/>
    </row>
    <row r="35" spans="1:19" ht="16.5" customHeight="1" x14ac:dyDescent="0.15">
      <c r="A35" s="408">
        <v>23</v>
      </c>
      <c r="B35" s="171">
        <v>1257</v>
      </c>
      <c r="C35" s="172">
        <v>632</v>
      </c>
      <c r="D35" s="178">
        <v>625</v>
      </c>
      <c r="E35" s="168">
        <v>53</v>
      </c>
      <c r="F35" s="171">
        <v>1647</v>
      </c>
      <c r="G35" s="172">
        <v>778</v>
      </c>
      <c r="H35" s="178">
        <v>869</v>
      </c>
      <c r="I35" s="168">
        <v>83</v>
      </c>
      <c r="J35" s="171">
        <v>716</v>
      </c>
      <c r="K35" s="172">
        <v>304</v>
      </c>
      <c r="L35" s="178">
        <v>412</v>
      </c>
      <c r="M35" s="168" t="s">
        <v>489</v>
      </c>
      <c r="N35" s="171">
        <v>18615</v>
      </c>
      <c r="O35" s="172">
        <v>9505</v>
      </c>
      <c r="P35" s="180">
        <v>9110</v>
      </c>
    </row>
    <row r="36" spans="1:19" ht="16.5" customHeight="1" x14ac:dyDescent="0.15">
      <c r="A36" s="408">
        <v>24</v>
      </c>
      <c r="B36" s="171">
        <v>1213</v>
      </c>
      <c r="C36" s="172">
        <v>628</v>
      </c>
      <c r="D36" s="178">
        <v>585</v>
      </c>
      <c r="E36" s="168">
        <v>54</v>
      </c>
      <c r="F36" s="171">
        <v>1625</v>
      </c>
      <c r="G36" s="172">
        <v>826</v>
      </c>
      <c r="H36" s="178">
        <v>799</v>
      </c>
      <c r="I36" s="168">
        <v>84</v>
      </c>
      <c r="J36" s="171">
        <v>683</v>
      </c>
      <c r="K36" s="172">
        <v>291</v>
      </c>
      <c r="L36" s="178">
        <v>392</v>
      </c>
      <c r="M36" s="168" t="s">
        <v>492</v>
      </c>
      <c r="N36" s="171">
        <v>72387</v>
      </c>
      <c r="O36" s="172">
        <v>35742</v>
      </c>
      <c r="P36" s="180">
        <v>36645</v>
      </c>
    </row>
    <row r="37" spans="1:19" ht="16.5" customHeight="1" x14ac:dyDescent="0.15">
      <c r="A37" s="408" t="s">
        <v>465</v>
      </c>
      <c r="B37" s="171">
        <v>6482</v>
      </c>
      <c r="C37" s="172">
        <v>3329</v>
      </c>
      <c r="D37" s="172">
        <v>3153</v>
      </c>
      <c r="E37" s="168" t="s">
        <v>476</v>
      </c>
      <c r="F37" s="171">
        <v>8637</v>
      </c>
      <c r="G37" s="172">
        <v>4222</v>
      </c>
      <c r="H37" s="178">
        <v>4415</v>
      </c>
      <c r="I37" s="168" t="s">
        <v>482</v>
      </c>
      <c r="J37" s="171">
        <v>3647</v>
      </c>
      <c r="K37" s="172">
        <v>1551</v>
      </c>
      <c r="L37" s="172">
        <v>2096</v>
      </c>
      <c r="M37" s="168" t="s">
        <v>218</v>
      </c>
      <c r="N37" s="171">
        <v>24543</v>
      </c>
      <c r="O37" s="172">
        <v>10801</v>
      </c>
      <c r="P37" s="180">
        <v>13742</v>
      </c>
    </row>
    <row r="38" spans="1:19" ht="16.5" customHeight="1" x14ac:dyDescent="0.15">
      <c r="A38" s="170"/>
      <c r="B38" s="171"/>
      <c r="C38" s="172"/>
      <c r="D38" s="178"/>
      <c r="E38" s="173"/>
      <c r="F38" s="171"/>
      <c r="G38" s="172"/>
      <c r="H38" s="178"/>
      <c r="I38" s="173"/>
      <c r="J38" s="171"/>
      <c r="K38" s="172"/>
      <c r="L38" s="178"/>
      <c r="M38" s="168"/>
      <c r="N38" s="173"/>
      <c r="O38" s="174"/>
      <c r="P38" s="177"/>
    </row>
    <row r="39" spans="1:19" ht="16.5" customHeight="1" x14ac:dyDescent="0.15">
      <c r="A39" s="408">
        <v>25</v>
      </c>
      <c r="B39" s="171">
        <v>1289</v>
      </c>
      <c r="C39" s="172">
        <v>656</v>
      </c>
      <c r="D39" s="178">
        <v>633</v>
      </c>
      <c r="E39" s="168">
        <v>55</v>
      </c>
      <c r="F39" s="171">
        <v>1702</v>
      </c>
      <c r="G39" s="172">
        <v>813</v>
      </c>
      <c r="H39" s="178">
        <v>889</v>
      </c>
      <c r="I39" s="168">
        <v>85</v>
      </c>
      <c r="J39" s="171">
        <v>592</v>
      </c>
      <c r="K39" s="172">
        <v>261</v>
      </c>
      <c r="L39" s="178">
        <v>331</v>
      </c>
      <c r="M39" s="168" t="s">
        <v>32</v>
      </c>
      <c r="N39" s="173"/>
      <c r="O39" s="174"/>
      <c r="P39" s="177"/>
    </row>
    <row r="40" spans="1:19" ht="16.5" customHeight="1" x14ac:dyDescent="0.15">
      <c r="A40" s="408">
        <v>26</v>
      </c>
      <c r="B40" s="171">
        <v>1273</v>
      </c>
      <c r="C40" s="172">
        <v>624</v>
      </c>
      <c r="D40" s="178">
        <v>649</v>
      </c>
      <c r="E40" s="168">
        <v>56</v>
      </c>
      <c r="F40" s="171">
        <v>1671</v>
      </c>
      <c r="G40" s="172">
        <v>810</v>
      </c>
      <c r="H40" s="178">
        <v>861</v>
      </c>
      <c r="I40" s="168">
        <v>86</v>
      </c>
      <c r="J40" s="171">
        <v>540</v>
      </c>
      <c r="K40" s="172">
        <v>197</v>
      </c>
      <c r="L40" s="178">
        <v>343</v>
      </c>
      <c r="M40" s="168" t="s">
        <v>489</v>
      </c>
      <c r="N40" s="415">
        <v>0.16110606257302348</v>
      </c>
      <c r="O40" s="416">
        <v>8.2262322039032415E-2</v>
      </c>
      <c r="P40" s="417">
        <v>7.8843740533991083E-2</v>
      </c>
    </row>
    <row r="41" spans="1:19" ht="16.5" customHeight="1" x14ac:dyDescent="0.15">
      <c r="A41" s="408">
        <v>27</v>
      </c>
      <c r="B41" s="171">
        <v>1289</v>
      </c>
      <c r="C41" s="172">
        <v>670</v>
      </c>
      <c r="D41" s="178">
        <v>619</v>
      </c>
      <c r="E41" s="168">
        <v>57</v>
      </c>
      <c r="F41" s="171">
        <v>1291</v>
      </c>
      <c r="G41" s="172">
        <v>625</v>
      </c>
      <c r="H41" s="178">
        <v>666</v>
      </c>
      <c r="I41" s="168">
        <v>87</v>
      </c>
      <c r="J41" s="171">
        <v>529</v>
      </c>
      <c r="K41" s="172">
        <v>193</v>
      </c>
      <c r="L41" s="178">
        <v>336</v>
      </c>
      <c r="M41" s="168" t="s">
        <v>492</v>
      </c>
      <c r="N41" s="415">
        <v>0.627</v>
      </c>
      <c r="O41" s="416">
        <v>0.31</v>
      </c>
      <c r="P41" s="417">
        <v>0.3171491626638972</v>
      </c>
    </row>
    <row r="42" spans="1:19" ht="16.5" customHeight="1" x14ac:dyDescent="0.15">
      <c r="A42" s="408">
        <v>28</v>
      </c>
      <c r="B42" s="171">
        <v>1274</v>
      </c>
      <c r="C42" s="172">
        <v>625</v>
      </c>
      <c r="D42" s="178">
        <v>649</v>
      </c>
      <c r="E42" s="168">
        <v>58</v>
      </c>
      <c r="F42" s="171">
        <v>1384</v>
      </c>
      <c r="G42" s="172">
        <v>651</v>
      </c>
      <c r="H42" s="178">
        <v>733</v>
      </c>
      <c r="I42" s="168">
        <v>88</v>
      </c>
      <c r="J42" s="171">
        <v>467</v>
      </c>
      <c r="K42" s="172">
        <v>171</v>
      </c>
      <c r="L42" s="178">
        <v>296</v>
      </c>
      <c r="M42" s="168" t="s">
        <v>218</v>
      </c>
      <c r="N42" s="415">
        <v>0.21241074905880825</v>
      </c>
      <c r="O42" s="416">
        <v>9.3478731230256615E-2</v>
      </c>
      <c r="P42" s="417">
        <v>0.11893201782855164</v>
      </c>
    </row>
    <row r="43" spans="1:19" ht="16.5" customHeight="1" x14ac:dyDescent="0.15">
      <c r="A43" s="408">
        <v>29</v>
      </c>
      <c r="B43" s="171">
        <v>1272</v>
      </c>
      <c r="C43" s="172">
        <v>629</v>
      </c>
      <c r="D43" s="178">
        <v>643</v>
      </c>
      <c r="E43" s="168">
        <v>59</v>
      </c>
      <c r="F43" s="171">
        <v>1409</v>
      </c>
      <c r="G43" s="172">
        <v>693</v>
      </c>
      <c r="H43" s="178">
        <v>716</v>
      </c>
      <c r="I43" s="168">
        <v>89</v>
      </c>
      <c r="J43" s="171">
        <v>411</v>
      </c>
      <c r="K43" s="172">
        <v>125</v>
      </c>
      <c r="L43" s="178">
        <v>286</v>
      </c>
      <c r="M43" s="168"/>
      <c r="N43" s="185"/>
      <c r="O43" s="186"/>
      <c r="P43" s="187"/>
    </row>
    <row r="44" spans="1:19" ht="16.5" customHeight="1" x14ac:dyDescent="0.15">
      <c r="A44" s="408" t="s">
        <v>466</v>
      </c>
      <c r="B44" s="171">
        <v>6397</v>
      </c>
      <c r="C44" s="172">
        <v>3204</v>
      </c>
      <c r="D44" s="172">
        <v>3193</v>
      </c>
      <c r="E44" s="168" t="s">
        <v>477</v>
      </c>
      <c r="F44" s="171">
        <v>7457</v>
      </c>
      <c r="G44" s="172">
        <v>3592</v>
      </c>
      <c r="H44" s="178">
        <v>3865</v>
      </c>
      <c r="I44" s="168" t="s">
        <v>483</v>
      </c>
      <c r="J44" s="171">
        <v>2539</v>
      </c>
      <c r="K44" s="172">
        <v>947</v>
      </c>
      <c r="L44" s="172">
        <v>1592</v>
      </c>
      <c r="M44" s="168" t="s">
        <v>490</v>
      </c>
      <c r="N44" s="418">
        <v>42.56</v>
      </c>
      <c r="O44" s="419">
        <v>41.23</v>
      </c>
      <c r="P44" s="420">
        <v>43.8</v>
      </c>
    </row>
    <row r="45" spans="1:19" ht="16.5" customHeight="1" thickBot="1" x14ac:dyDescent="0.2">
      <c r="A45" s="188"/>
      <c r="B45" s="189"/>
      <c r="C45" s="190"/>
      <c r="D45" s="191"/>
      <c r="E45" s="192"/>
      <c r="F45" s="189"/>
      <c r="G45" s="190"/>
      <c r="H45" s="191"/>
      <c r="I45" s="192"/>
      <c r="J45" s="192"/>
      <c r="K45" s="276"/>
      <c r="L45" s="194"/>
      <c r="M45" s="192"/>
      <c r="N45" s="192"/>
      <c r="O45" s="276"/>
      <c r="P45" s="195"/>
    </row>
    <row r="46" spans="1:19" ht="18" customHeight="1" x14ac:dyDescent="0.15">
      <c r="A46" s="159" t="s">
        <v>33</v>
      </c>
      <c r="B46" s="160"/>
      <c r="C46" s="160"/>
      <c r="D46" s="160"/>
      <c r="E46" s="159"/>
      <c r="F46" s="160"/>
      <c r="G46" s="160"/>
      <c r="H46" s="160"/>
      <c r="I46" s="196"/>
      <c r="J46" s="197"/>
      <c r="K46" s="197"/>
      <c r="L46" s="160"/>
      <c r="M46" s="159"/>
      <c r="N46" s="197"/>
      <c r="P46" s="162" t="s">
        <v>389</v>
      </c>
    </row>
    <row r="49" ht="18" customHeight="1" x14ac:dyDescent="0.15"/>
  </sheetData>
  <sheetProtection sheet="1"/>
  <phoneticPr fontId="12"/>
  <conditionalFormatting sqref="A4:P44">
    <cfRule type="expression" dxfId="17"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0" orientation="portrait" r:id="rId1"/>
  <headerFooter differentOddEven="1" scaleWithDoc="0" alignWithMargins="0">
    <oddHeader>&amp;R&amp;"ＭＳ 明朝,標準"&amp;10Ⅱ　人　口</oddHeader>
    <oddFooter>&amp;C&amp;"ＭＳ 明朝,標準"&amp;A</oddFooter>
    <evenHeader>&amp;L&amp;"ＭＳ 明朝,標準"&amp;10Ⅱ　人　口</evenHeader>
    <evenFooter>&amp;C&amp;"ＭＳ 明朝,標準"&amp;A</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M55"/>
  <sheetViews>
    <sheetView view="pageBreakPreview" zoomScale="120" zoomScaleNormal="120" zoomScaleSheetLayoutView="120" workbookViewId="0">
      <selection activeCell="D5" sqref="D5:K54"/>
    </sheetView>
  </sheetViews>
  <sheetFormatPr defaultRowHeight="14.1" customHeight="1" x14ac:dyDescent="0.15"/>
  <cols>
    <col min="1" max="2" width="1.75" style="201" customWidth="1"/>
    <col min="3" max="3" width="14.125" style="201" customWidth="1"/>
    <col min="4" max="4" width="9.125" style="201" customWidth="1"/>
    <col min="5" max="5" width="10.375" style="201" customWidth="1"/>
    <col min="6" max="6" width="9.125" style="201" customWidth="1"/>
    <col min="7" max="7" width="10.125" style="201" customWidth="1"/>
    <col min="8" max="9" width="9.125" style="201" customWidth="1"/>
    <col min="10" max="10" width="10.375" style="201" bestFit="1" customWidth="1"/>
    <col min="11" max="11" width="9.875" style="201" customWidth="1"/>
    <col min="12" max="16384" width="9" style="201"/>
  </cols>
  <sheetData>
    <row r="1" spans="1:13" ht="14.1" customHeight="1" thickBot="1" x14ac:dyDescent="0.2">
      <c r="A1" s="200" t="s">
        <v>436</v>
      </c>
      <c r="B1" s="200"/>
      <c r="C1" s="200"/>
      <c r="D1" s="200"/>
      <c r="E1" s="200"/>
      <c r="F1" s="200"/>
      <c r="G1" s="200"/>
      <c r="H1" s="200"/>
      <c r="I1" s="200"/>
      <c r="J1" s="200"/>
      <c r="K1" s="202" t="s">
        <v>34</v>
      </c>
    </row>
    <row r="2" spans="1:13" ht="19.5" customHeight="1" x14ac:dyDescent="0.15">
      <c r="A2" s="780" t="s">
        <v>35</v>
      </c>
      <c r="B2" s="781"/>
      <c r="C2" s="782"/>
      <c r="D2" s="775" t="s">
        <v>639</v>
      </c>
      <c r="E2" s="776"/>
      <c r="F2" s="772" t="s">
        <v>636</v>
      </c>
      <c r="G2" s="773"/>
      <c r="H2" s="773"/>
      <c r="I2" s="774"/>
      <c r="J2" s="762" t="s">
        <v>521</v>
      </c>
      <c r="K2" s="765" t="s">
        <v>640</v>
      </c>
    </row>
    <row r="3" spans="1:13" ht="6" customHeight="1" x14ac:dyDescent="0.15">
      <c r="A3" s="783"/>
      <c r="B3" s="784"/>
      <c r="C3" s="785"/>
      <c r="D3" s="770" t="s">
        <v>10</v>
      </c>
      <c r="E3" s="770" t="s">
        <v>36</v>
      </c>
      <c r="F3" s="770" t="s">
        <v>10</v>
      </c>
      <c r="G3" s="777" t="s">
        <v>493</v>
      </c>
      <c r="H3" s="421"/>
      <c r="I3" s="422"/>
      <c r="J3" s="763"/>
      <c r="K3" s="766"/>
    </row>
    <row r="4" spans="1:13" ht="18.75" customHeight="1" x14ac:dyDescent="0.15">
      <c r="A4" s="783"/>
      <c r="B4" s="784"/>
      <c r="C4" s="785"/>
      <c r="D4" s="771"/>
      <c r="E4" s="771"/>
      <c r="F4" s="771"/>
      <c r="G4" s="778"/>
      <c r="H4" s="203" t="s">
        <v>12</v>
      </c>
      <c r="I4" s="203" t="s">
        <v>13</v>
      </c>
      <c r="J4" s="764"/>
      <c r="K4" s="767"/>
    </row>
    <row r="5" spans="1:13" ht="14.1" customHeight="1" x14ac:dyDescent="0.15">
      <c r="A5" s="786" t="s">
        <v>37</v>
      </c>
      <c r="B5" s="787"/>
      <c r="C5" s="788"/>
      <c r="D5" s="204">
        <v>52950</v>
      </c>
      <c r="E5" s="204">
        <v>115702</v>
      </c>
      <c r="F5" s="514">
        <v>53659</v>
      </c>
      <c r="G5" s="515">
        <v>115545</v>
      </c>
      <c r="H5" s="515">
        <v>56048</v>
      </c>
      <c r="I5" s="516">
        <v>59497</v>
      </c>
      <c r="J5" s="205">
        <v>-157</v>
      </c>
      <c r="K5" s="206">
        <v>1000</v>
      </c>
    </row>
    <row r="6" spans="1:13" ht="14.1" customHeight="1" x14ac:dyDescent="0.15">
      <c r="A6" s="779"/>
      <c r="B6" s="768" t="s">
        <v>522</v>
      </c>
      <c r="C6" s="769"/>
      <c r="D6" s="427">
        <v>4054</v>
      </c>
      <c r="E6" s="426">
        <v>8702</v>
      </c>
      <c r="F6" s="517">
        <v>4211</v>
      </c>
      <c r="G6" s="518">
        <v>8887</v>
      </c>
      <c r="H6" s="518">
        <v>4300</v>
      </c>
      <c r="I6" s="519">
        <v>4587</v>
      </c>
      <c r="J6" s="429">
        <v>185</v>
      </c>
      <c r="K6" s="430">
        <v>76.91375654506902</v>
      </c>
    </row>
    <row r="7" spans="1:13" ht="14.1" customHeight="1" x14ac:dyDescent="0.15">
      <c r="A7" s="779"/>
      <c r="B7" s="294"/>
      <c r="C7" s="207" t="s">
        <v>39</v>
      </c>
      <c r="D7" s="424">
        <v>2329</v>
      </c>
      <c r="E7" s="208">
        <v>5086</v>
      </c>
      <c r="F7" s="520">
        <v>2409</v>
      </c>
      <c r="G7" s="521">
        <v>5194</v>
      </c>
      <c r="H7" s="521">
        <v>2535</v>
      </c>
      <c r="I7" s="522">
        <v>2659</v>
      </c>
      <c r="J7" s="209">
        <v>108</v>
      </c>
      <c r="K7" s="210">
        <v>44.952183132113028</v>
      </c>
    </row>
    <row r="8" spans="1:13" ht="14.1" customHeight="1" x14ac:dyDescent="0.15">
      <c r="A8" s="779"/>
      <c r="B8" s="294"/>
      <c r="C8" s="298" t="s">
        <v>40</v>
      </c>
      <c r="D8" s="423">
        <v>153</v>
      </c>
      <c r="E8" s="291">
        <v>328</v>
      </c>
      <c r="F8" s="523">
        <v>151</v>
      </c>
      <c r="G8" s="451">
        <v>321</v>
      </c>
      <c r="H8" s="451">
        <v>154</v>
      </c>
      <c r="I8" s="524">
        <v>167</v>
      </c>
      <c r="J8" s="292">
        <v>-7</v>
      </c>
      <c r="K8" s="293">
        <v>2.7781383876411785</v>
      </c>
    </row>
    <row r="9" spans="1:13" ht="14.1" customHeight="1" x14ac:dyDescent="0.15">
      <c r="A9" s="779"/>
      <c r="B9" s="294"/>
      <c r="C9" s="211" t="s">
        <v>41</v>
      </c>
      <c r="D9" s="424">
        <v>479</v>
      </c>
      <c r="E9" s="208">
        <v>931</v>
      </c>
      <c r="F9" s="520">
        <v>503</v>
      </c>
      <c r="G9" s="521">
        <v>952</v>
      </c>
      <c r="H9" s="521">
        <v>458</v>
      </c>
      <c r="I9" s="522">
        <v>494</v>
      </c>
      <c r="J9" s="209">
        <v>21</v>
      </c>
      <c r="K9" s="210">
        <v>8.2392141589856767</v>
      </c>
    </row>
    <row r="10" spans="1:13" ht="14.1" customHeight="1" x14ac:dyDescent="0.15">
      <c r="A10" s="779"/>
      <c r="B10" s="294"/>
      <c r="C10" s="299" t="s">
        <v>42</v>
      </c>
      <c r="D10" s="423">
        <v>679</v>
      </c>
      <c r="E10" s="291">
        <v>1429</v>
      </c>
      <c r="F10" s="523">
        <v>731</v>
      </c>
      <c r="G10" s="451">
        <v>1510</v>
      </c>
      <c r="H10" s="451">
        <v>743</v>
      </c>
      <c r="I10" s="524">
        <v>767</v>
      </c>
      <c r="J10" s="292">
        <v>81</v>
      </c>
      <c r="K10" s="293">
        <v>13.068501449651651</v>
      </c>
    </row>
    <row r="11" spans="1:13" ht="14.1" customHeight="1" x14ac:dyDescent="0.15">
      <c r="A11" s="779"/>
      <c r="B11" s="294"/>
      <c r="C11" s="211" t="s">
        <v>350</v>
      </c>
      <c r="D11" s="424">
        <v>250</v>
      </c>
      <c r="E11" s="208">
        <v>593</v>
      </c>
      <c r="F11" s="520">
        <v>252</v>
      </c>
      <c r="G11" s="521">
        <v>583</v>
      </c>
      <c r="H11" s="521">
        <v>271</v>
      </c>
      <c r="I11" s="522">
        <v>312</v>
      </c>
      <c r="J11" s="209">
        <v>-10</v>
      </c>
      <c r="K11" s="210">
        <v>5.0456532087065646</v>
      </c>
    </row>
    <row r="12" spans="1:13" ht="14.1" customHeight="1" x14ac:dyDescent="0.15">
      <c r="A12" s="779"/>
      <c r="B12" s="295"/>
      <c r="C12" s="300" t="s">
        <v>43</v>
      </c>
      <c r="D12" s="423">
        <v>164</v>
      </c>
      <c r="E12" s="291">
        <v>335</v>
      </c>
      <c r="F12" s="523">
        <v>165</v>
      </c>
      <c r="G12" s="451">
        <v>327</v>
      </c>
      <c r="H12" s="451">
        <v>139</v>
      </c>
      <c r="I12" s="524">
        <v>188</v>
      </c>
      <c r="J12" s="292">
        <v>-8</v>
      </c>
      <c r="K12" s="293">
        <v>2.8300662079709205</v>
      </c>
      <c r="M12" s="214"/>
    </row>
    <row r="13" spans="1:13" ht="14.1" customHeight="1" x14ac:dyDescent="0.15">
      <c r="A13" s="779"/>
      <c r="B13" s="768" t="s">
        <v>523</v>
      </c>
      <c r="C13" s="769"/>
      <c r="D13" s="427">
        <v>9277</v>
      </c>
      <c r="E13" s="426">
        <v>21491</v>
      </c>
      <c r="F13" s="517">
        <v>9445</v>
      </c>
      <c r="G13" s="518">
        <v>21609</v>
      </c>
      <c r="H13" s="518">
        <v>10392</v>
      </c>
      <c r="I13" s="519">
        <v>11217</v>
      </c>
      <c r="J13" s="429">
        <v>118</v>
      </c>
      <c r="K13" s="430">
        <v>187.01804491756459</v>
      </c>
    </row>
    <row r="14" spans="1:13" ht="14.1" customHeight="1" x14ac:dyDescent="0.15">
      <c r="A14" s="779"/>
      <c r="B14" s="294"/>
      <c r="C14" s="207" t="s">
        <v>44</v>
      </c>
      <c r="D14" s="424">
        <v>2283</v>
      </c>
      <c r="E14" s="208">
        <v>5583</v>
      </c>
      <c r="F14" s="520">
        <v>2372</v>
      </c>
      <c r="G14" s="521">
        <v>5704</v>
      </c>
      <c r="H14" s="521">
        <v>2750</v>
      </c>
      <c r="I14" s="522">
        <v>2954</v>
      </c>
      <c r="J14" s="209">
        <v>121</v>
      </c>
      <c r="K14" s="210">
        <v>49.366047860141073</v>
      </c>
    </row>
    <row r="15" spans="1:13" ht="14.1" customHeight="1" x14ac:dyDescent="0.15">
      <c r="A15" s="779"/>
      <c r="B15" s="294"/>
      <c r="C15" s="298" t="s">
        <v>45</v>
      </c>
      <c r="D15" s="423">
        <v>84</v>
      </c>
      <c r="E15" s="291">
        <v>133</v>
      </c>
      <c r="F15" s="523">
        <v>85</v>
      </c>
      <c r="G15" s="451">
        <v>133</v>
      </c>
      <c r="H15" s="451">
        <v>64</v>
      </c>
      <c r="I15" s="524">
        <v>69</v>
      </c>
      <c r="J15" s="292">
        <v>0</v>
      </c>
      <c r="K15" s="293">
        <v>1.15106668397594</v>
      </c>
    </row>
    <row r="16" spans="1:13" ht="14.1" customHeight="1" x14ac:dyDescent="0.15">
      <c r="A16" s="779"/>
      <c r="B16" s="294"/>
      <c r="C16" s="211" t="s">
        <v>46</v>
      </c>
      <c r="D16" s="424">
        <v>1833</v>
      </c>
      <c r="E16" s="208">
        <v>4281</v>
      </c>
      <c r="F16" s="520">
        <v>1840</v>
      </c>
      <c r="G16" s="521">
        <v>4239</v>
      </c>
      <c r="H16" s="521">
        <v>2049</v>
      </c>
      <c r="I16" s="522">
        <v>2190</v>
      </c>
      <c r="J16" s="209">
        <v>-42</v>
      </c>
      <c r="K16" s="210">
        <v>36.687005062962477</v>
      </c>
    </row>
    <row r="17" spans="1:11" ht="14.1" customHeight="1" x14ac:dyDescent="0.15">
      <c r="A17" s="779"/>
      <c r="B17" s="294"/>
      <c r="C17" s="298" t="s">
        <v>47</v>
      </c>
      <c r="D17" s="423">
        <v>1817</v>
      </c>
      <c r="E17" s="291">
        <v>3890</v>
      </c>
      <c r="F17" s="523">
        <v>1841</v>
      </c>
      <c r="G17" s="451">
        <v>3881</v>
      </c>
      <c r="H17" s="451">
        <v>1907</v>
      </c>
      <c r="I17" s="524">
        <v>1974</v>
      </c>
      <c r="J17" s="292">
        <v>-9</v>
      </c>
      <c r="K17" s="293">
        <v>33.58864511662123</v>
      </c>
    </row>
    <row r="18" spans="1:11" ht="14.1" customHeight="1" x14ac:dyDescent="0.15">
      <c r="A18" s="779"/>
      <c r="B18" s="294"/>
      <c r="C18" s="211" t="s">
        <v>48</v>
      </c>
      <c r="D18" s="424">
        <v>2200</v>
      </c>
      <c r="E18" s="208">
        <v>5196</v>
      </c>
      <c r="F18" s="520">
        <v>2229</v>
      </c>
      <c r="G18" s="521">
        <v>5235</v>
      </c>
      <c r="H18" s="521">
        <v>2475</v>
      </c>
      <c r="I18" s="522">
        <v>2760</v>
      </c>
      <c r="J18" s="209">
        <v>39</v>
      </c>
      <c r="K18" s="210">
        <v>45.307023237699596</v>
      </c>
    </row>
    <row r="19" spans="1:11" ht="14.1" customHeight="1" x14ac:dyDescent="0.15">
      <c r="A19" s="779"/>
      <c r="B19" s="294"/>
      <c r="C19" s="298" t="s">
        <v>49</v>
      </c>
      <c r="D19" s="423">
        <v>902</v>
      </c>
      <c r="E19" s="291">
        <v>2094</v>
      </c>
      <c r="F19" s="523">
        <v>918</v>
      </c>
      <c r="G19" s="451">
        <v>2101</v>
      </c>
      <c r="H19" s="451">
        <v>1013</v>
      </c>
      <c r="I19" s="524">
        <v>1088</v>
      </c>
      <c r="J19" s="292">
        <v>7</v>
      </c>
      <c r="K19" s="293">
        <v>18.183391752131204</v>
      </c>
    </row>
    <row r="20" spans="1:11" ht="14.1" customHeight="1" x14ac:dyDescent="0.15">
      <c r="A20" s="779"/>
      <c r="B20" s="294"/>
      <c r="C20" s="290" t="s">
        <v>391</v>
      </c>
      <c r="D20" s="424">
        <v>158</v>
      </c>
      <c r="E20" s="215">
        <v>314</v>
      </c>
      <c r="F20" s="520">
        <v>160</v>
      </c>
      <c r="G20" s="521">
        <v>316</v>
      </c>
      <c r="H20" s="521">
        <v>134</v>
      </c>
      <c r="I20" s="522">
        <v>182</v>
      </c>
      <c r="J20" s="209">
        <v>2</v>
      </c>
      <c r="K20" s="210">
        <v>2.7348652040330608</v>
      </c>
    </row>
    <row r="21" spans="1:11" ht="14.1" customHeight="1" x14ac:dyDescent="0.15">
      <c r="A21" s="779"/>
      <c r="B21" s="768" t="s">
        <v>524</v>
      </c>
      <c r="C21" s="769"/>
      <c r="D21" s="427">
        <v>13167</v>
      </c>
      <c r="E21" s="426">
        <v>26571</v>
      </c>
      <c r="F21" s="427">
        <v>13338</v>
      </c>
      <c r="G21" s="426">
        <v>26470</v>
      </c>
      <c r="H21" s="426">
        <v>12728</v>
      </c>
      <c r="I21" s="428">
        <v>13742</v>
      </c>
      <c r="J21" s="429">
        <v>-101</v>
      </c>
      <c r="K21" s="430">
        <v>229.08823402137696</v>
      </c>
    </row>
    <row r="22" spans="1:11" ht="14.1" customHeight="1" x14ac:dyDescent="0.15">
      <c r="A22" s="779"/>
      <c r="B22" s="294"/>
      <c r="C22" s="207" t="s">
        <v>50</v>
      </c>
      <c r="D22" s="424">
        <v>2275</v>
      </c>
      <c r="E22" s="208">
        <v>4529</v>
      </c>
      <c r="F22" s="520">
        <v>2316</v>
      </c>
      <c r="G22" s="521">
        <v>4565</v>
      </c>
      <c r="H22" s="521">
        <v>2165</v>
      </c>
      <c r="I22" s="522">
        <v>2400</v>
      </c>
      <c r="J22" s="209">
        <v>36</v>
      </c>
      <c r="K22" s="210">
        <v>39.508416634211777</v>
      </c>
    </row>
    <row r="23" spans="1:11" ht="14.1" customHeight="1" x14ac:dyDescent="0.15">
      <c r="A23" s="779"/>
      <c r="B23" s="294"/>
      <c r="C23" s="298" t="s">
        <v>51</v>
      </c>
      <c r="D23" s="423">
        <v>2134</v>
      </c>
      <c r="E23" s="291">
        <v>4208</v>
      </c>
      <c r="F23" s="523">
        <v>2122</v>
      </c>
      <c r="G23" s="451">
        <v>4160</v>
      </c>
      <c r="H23" s="451">
        <v>1993</v>
      </c>
      <c r="I23" s="524">
        <v>2167</v>
      </c>
      <c r="J23" s="292">
        <v>-48</v>
      </c>
      <c r="K23" s="293">
        <v>36.003288761954217</v>
      </c>
    </row>
    <row r="24" spans="1:11" ht="14.1" customHeight="1" x14ac:dyDescent="0.15">
      <c r="A24" s="779"/>
      <c r="B24" s="294"/>
      <c r="C24" s="211" t="s">
        <v>52</v>
      </c>
      <c r="D24" s="424">
        <v>4544</v>
      </c>
      <c r="E24" s="208">
        <v>9791</v>
      </c>
      <c r="F24" s="520">
        <v>4539</v>
      </c>
      <c r="G24" s="521">
        <v>9645</v>
      </c>
      <c r="H24" s="521">
        <v>4710</v>
      </c>
      <c r="I24" s="522">
        <v>4935</v>
      </c>
      <c r="J24" s="209">
        <v>-146</v>
      </c>
      <c r="K24" s="210">
        <v>83.473971180059721</v>
      </c>
    </row>
    <row r="25" spans="1:11" ht="14.1" customHeight="1" x14ac:dyDescent="0.15">
      <c r="A25" s="779"/>
      <c r="B25" s="294"/>
      <c r="C25" s="298" t="s">
        <v>53</v>
      </c>
      <c r="D25" s="423">
        <v>1919</v>
      </c>
      <c r="E25" s="291">
        <v>3308</v>
      </c>
      <c r="F25" s="523">
        <v>2089</v>
      </c>
      <c r="G25" s="451">
        <v>3445</v>
      </c>
      <c r="H25" s="451">
        <v>1635</v>
      </c>
      <c r="I25" s="524">
        <v>1810</v>
      </c>
      <c r="J25" s="292">
        <v>137</v>
      </c>
      <c r="K25" s="293">
        <v>29.815223505993337</v>
      </c>
    </row>
    <row r="26" spans="1:11" ht="14.1" customHeight="1" x14ac:dyDescent="0.15">
      <c r="A26" s="779"/>
      <c r="B26" s="295"/>
      <c r="C26" s="213" t="s">
        <v>54</v>
      </c>
      <c r="D26" s="424">
        <v>2295</v>
      </c>
      <c r="E26" s="208">
        <v>4735</v>
      </c>
      <c r="F26" s="520">
        <v>2272</v>
      </c>
      <c r="G26" s="521">
        <v>4655</v>
      </c>
      <c r="H26" s="521">
        <v>2225</v>
      </c>
      <c r="I26" s="522">
        <v>2430</v>
      </c>
      <c r="J26" s="209">
        <v>-80</v>
      </c>
      <c r="K26" s="210">
        <v>40.287333939157904</v>
      </c>
    </row>
    <row r="27" spans="1:11" ht="14.1" customHeight="1" x14ac:dyDescent="0.15">
      <c r="A27" s="779"/>
      <c r="B27" s="768" t="s">
        <v>525</v>
      </c>
      <c r="C27" s="769"/>
      <c r="D27" s="427">
        <v>9165</v>
      </c>
      <c r="E27" s="426">
        <v>19552</v>
      </c>
      <c r="F27" s="517">
        <v>9212</v>
      </c>
      <c r="G27" s="518">
        <v>19362</v>
      </c>
      <c r="H27" s="518">
        <v>9404</v>
      </c>
      <c r="I27" s="519">
        <v>9958</v>
      </c>
      <c r="J27" s="429">
        <v>-190</v>
      </c>
      <c r="K27" s="430">
        <v>167.57107620407635</v>
      </c>
    </row>
    <row r="28" spans="1:11" ht="14.1" customHeight="1" x14ac:dyDescent="0.15">
      <c r="A28" s="779"/>
      <c r="B28" s="294"/>
      <c r="C28" s="207" t="s">
        <v>55</v>
      </c>
      <c r="D28" s="424">
        <v>493</v>
      </c>
      <c r="E28" s="208">
        <v>1165</v>
      </c>
      <c r="F28" s="520">
        <v>490</v>
      </c>
      <c r="G28" s="521">
        <v>1158</v>
      </c>
      <c r="H28" s="521">
        <v>546</v>
      </c>
      <c r="I28" s="522">
        <v>612</v>
      </c>
      <c r="J28" s="209">
        <v>-7</v>
      </c>
      <c r="K28" s="210">
        <v>10.022069323640139</v>
      </c>
    </row>
    <row r="29" spans="1:11" ht="14.1" customHeight="1" x14ac:dyDescent="0.15">
      <c r="A29" s="779"/>
      <c r="B29" s="294"/>
      <c r="C29" s="298" t="s">
        <v>56</v>
      </c>
      <c r="D29" s="423">
        <v>2170</v>
      </c>
      <c r="E29" s="291">
        <v>4341</v>
      </c>
      <c r="F29" s="523">
        <v>2198</v>
      </c>
      <c r="G29" s="451">
        <v>4343</v>
      </c>
      <c r="H29" s="451">
        <v>2178</v>
      </c>
      <c r="I29" s="524">
        <v>2165</v>
      </c>
      <c r="J29" s="292">
        <v>2</v>
      </c>
      <c r="K29" s="293">
        <v>37.587087282011339</v>
      </c>
    </row>
    <row r="30" spans="1:11" ht="14.1" customHeight="1" x14ac:dyDescent="0.15">
      <c r="A30" s="779"/>
      <c r="B30" s="294"/>
      <c r="C30" s="211" t="s">
        <v>57</v>
      </c>
      <c r="D30" s="424">
        <v>2150</v>
      </c>
      <c r="E30" s="208">
        <v>4713</v>
      </c>
      <c r="F30" s="520">
        <v>2134</v>
      </c>
      <c r="G30" s="521">
        <v>4634</v>
      </c>
      <c r="H30" s="521">
        <v>2224</v>
      </c>
      <c r="I30" s="522">
        <v>2410</v>
      </c>
      <c r="J30" s="209">
        <v>-79</v>
      </c>
      <c r="K30" s="210">
        <v>40.105586568003808</v>
      </c>
    </row>
    <row r="31" spans="1:11" ht="14.1" customHeight="1" x14ac:dyDescent="0.15">
      <c r="A31" s="779"/>
      <c r="B31" s="295"/>
      <c r="C31" s="300" t="s">
        <v>58</v>
      </c>
      <c r="D31" s="423">
        <v>4352</v>
      </c>
      <c r="E31" s="291">
        <v>9333</v>
      </c>
      <c r="F31" s="523">
        <v>4390</v>
      </c>
      <c r="G31" s="451">
        <v>9227</v>
      </c>
      <c r="H31" s="451">
        <v>4456</v>
      </c>
      <c r="I31" s="524">
        <v>4771</v>
      </c>
      <c r="J31" s="292">
        <v>-106</v>
      </c>
      <c r="K31" s="293">
        <v>79.856333030421041</v>
      </c>
    </row>
    <row r="32" spans="1:11" ht="14.1" customHeight="1" x14ac:dyDescent="0.15">
      <c r="A32" s="779"/>
      <c r="B32" s="768" t="s">
        <v>526</v>
      </c>
      <c r="C32" s="769"/>
      <c r="D32" s="427">
        <v>3342</v>
      </c>
      <c r="E32" s="426">
        <v>7575</v>
      </c>
      <c r="F32" s="427">
        <v>3378</v>
      </c>
      <c r="G32" s="426">
        <v>7547</v>
      </c>
      <c r="H32" s="426">
        <v>3660</v>
      </c>
      <c r="I32" s="428">
        <v>3887</v>
      </c>
      <c r="J32" s="429">
        <v>-28</v>
      </c>
      <c r="K32" s="430">
        <v>65.316543338093382</v>
      </c>
    </row>
    <row r="33" spans="1:11" ht="14.1" customHeight="1" x14ac:dyDescent="0.15">
      <c r="A33" s="779"/>
      <c r="B33" s="294"/>
      <c r="C33" s="207" t="s">
        <v>59</v>
      </c>
      <c r="D33" s="424">
        <v>1250</v>
      </c>
      <c r="E33" s="208">
        <v>2971</v>
      </c>
      <c r="F33" s="520">
        <v>1259</v>
      </c>
      <c r="G33" s="521">
        <v>2941</v>
      </c>
      <c r="H33" s="521">
        <v>1424</v>
      </c>
      <c r="I33" s="522">
        <v>1517</v>
      </c>
      <c r="J33" s="209">
        <v>-30</v>
      </c>
      <c r="K33" s="210">
        <v>25.453286598295037</v>
      </c>
    </row>
    <row r="34" spans="1:11" ht="14.1" customHeight="1" x14ac:dyDescent="0.15">
      <c r="A34" s="779"/>
      <c r="B34" s="294"/>
      <c r="C34" s="298" t="s">
        <v>60</v>
      </c>
      <c r="D34" s="423">
        <v>418</v>
      </c>
      <c r="E34" s="291">
        <v>985</v>
      </c>
      <c r="F34" s="523">
        <v>423</v>
      </c>
      <c r="G34" s="451">
        <v>978</v>
      </c>
      <c r="H34" s="451">
        <v>469</v>
      </c>
      <c r="I34" s="524">
        <v>509</v>
      </c>
      <c r="J34" s="292">
        <v>-7</v>
      </c>
      <c r="K34" s="293">
        <v>8.4642347137478904</v>
      </c>
    </row>
    <row r="35" spans="1:11" ht="14.1" customHeight="1" x14ac:dyDescent="0.15">
      <c r="A35" s="779"/>
      <c r="B35" s="294"/>
      <c r="C35" s="211" t="s">
        <v>61</v>
      </c>
      <c r="D35" s="424">
        <v>667</v>
      </c>
      <c r="E35" s="208">
        <v>1396</v>
      </c>
      <c r="F35" s="520">
        <v>679</v>
      </c>
      <c r="G35" s="521">
        <v>1432</v>
      </c>
      <c r="H35" s="521">
        <v>695</v>
      </c>
      <c r="I35" s="522">
        <v>737</v>
      </c>
      <c r="J35" s="209">
        <v>36</v>
      </c>
      <c r="K35" s="210">
        <v>12.393439785365008</v>
      </c>
    </row>
    <row r="36" spans="1:11" ht="14.1" customHeight="1" x14ac:dyDescent="0.15">
      <c r="A36" s="779"/>
      <c r="B36" s="294"/>
      <c r="C36" s="298" t="s">
        <v>62</v>
      </c>
      <c r="D36" s="423">
        <v>889</v>
      </c>
      <c r="E36" s="291">
        <v>1947</v>
      </c>
      <c r="F36" s="523">
        <v>897</v>
      </c>
      <c r="G36" s="451">
        <v>1928</v>
      </c>
      <c r="H36" s="451">
        <v>934</v>
      </c>
      <c r="I36" s="524">
        <v>994</v>
      </c>
      <c r="J36" s="292">
        <v>-19</v>
      </c>
      <c r="K36" s="293">
        <v>16.686139599290321</v>
      </c>
    </row>
    <row r="37" spans="1:11" ht="14.1" customHeight="1" x14ac:dyDescent="0.15">
      <c r="A37" s="779"/>
      <c r="B37" s="295"/>
      <c r="C37" s="213" t="s">
        <v>63</v>
      </c>
      <c r="D37" s="424">
        <v>118</v>
      </c>
      <c r="E37" s="208">
        <v>276</v>
      </c>
      <c r="F37" s="520">
        <v>120</v>
      </c>
      <c r="G37" s="521">
        <v>268</v>
      </c>
      <c r="H37" s="521">
        <v>138</v>
      </c>
      <c r="I37" s="522">
        <v>130</v>
      </c>
      <c r="J37" s="209">
        <v>-8</v>
      </c>
      <c r="K37" s="210">
        <v>2.3194426413951277</v>
      </c>
    </row>
    <row r="38" spans="1:11" ht="14.1" customHeight="1" x14ac:dyDescent="0.15">
      <c r="A38" s="779"/>
      <c r="B38" s="768" t="s">
        <v>527</v>
      </c>
      <c r="C38" s="769"/>
      <c r="D38" s="427">
        <v>7867</v>
      </c>
      <c r="E38" s="426">
        <v>17910</v>
      </c>
      <c r="F38" s="427">
        <v>7902</v>
      </c>
      <c r="G38" s="426">
        <v>17833</v>
      </c>
      <c r="H38" s="426">
        <v>8668</v>
      </c>
      <c r="I38" s="428">
        <v>9165</v>
      </c>
      <c r="J38" s="429">
        <v>-77</v>
      </c>
      <c r="K38" s="430">
        <v>154.33813665671383</v>
      </c>
    </row>
    <row r="39" spans="1:11" ht="14.1" customHeight="1" x14ac:dyDescent="0.15">
      <c r="A39" s="779"/>
      <c r="B39" s="294"/>
      <c r="C39" s="207" t="s">
        <v>64</v>
      </c>
      <c r="D39" s="424">
        <v>2605</v>
      </c>
      <c r="E39" s="208">
        <v>5866</v>
      </c>
      <c r="F39" s="520">
        <v>2543</v>
      </c>
      <c r="G39" s="521">
        <v>5761</v>
      </c>
      <c r="H39" s="521">
        <v>2809</v>
      </c>
      <c r="I39" s="522">
        <v>2952</v>
      </c>
      <c r="J39" s="209">
        <v>-105</v>
      </c>
      <c r="K39" s="210">
        <v>49.859362153273608</v>
      </c>
    </row>
    <row r="40" spans="1:11" ht="14.1" customHeight="1" x14ac:dyDescent="0.15">
      <c r="A40" s="779"/>
      <c r="B40" s="294"/>
      <c r="C40" s="298" t="s">
        <v>65</v>
      </c>
      <c r="D40" s="423">
        <v>875</v>
      </c>
      <c r="E40" s="291">
        <v>1917</v>
      </c>
      <c r="F40" s="523">
        <v>866</v>
      </c>
      <c r="G40" s="451">
        <v>1880</v>
      </c>
      <c r="H40" s="451">
        <v>915</v>
      </c>
      <c r="I40" s="524">
        <v>965</v>
      </c>
      <c r="J40" s="292">
        <v>-37</v>
      </c>
      <c r="K40" s="293">
        <v>16.270717036652385</v>
      </c>
    </row>
    <row r="41" spans="1:11" ht="14.1" customHeight="1" x14ac:dyDescent="0.15">
      <c r="A41" s="779"/>
      <c r="B41" s="294"/>
      <c r="C41" s="212" t="s">
        <v>66</v>
      </c>
      <c r="D41" s="424">
        <v>58</v>
      </c>
      <c r="E41" s="208">
        <v>165</v>
      </c>
      <c r="F41" s="520">
        <v>52</v>
      </c>
      <c r="G41" s="521">
        <v>144</v>
      </c>
      <c r="H41" s="521">
        <v>69</v>
      </c>
      <c r="I41" s="522">
        <v>75</v>
      </c>
      <c r="J41" s="209">
        <v>-21</v>
      </c>
      <c r="K41" s="210">
        <v>1.2462676879137997</v>
      </c>
    </row>
    <row r="42" spans="1:11" ht="14.1" customHeight="1" x14ac:dyDescent="0.15">
      <c r="A42" s="779"/>
      <c r="B42" s="294"/>
      <c r="C42" s="298" t="s">
        <v>67</v>
      </c>
      <c r="D42" s="423">
        <v>2305</v>
      </c>
      <c r="E42" s="291">
        <v>5154</v>
      </c>
      <c r="F42" s="523">
        <v>2399</v>
      </c>
      <c r="G42" s="451">
        <v>5266</v>
      </c>
      <c r="H42" s="451">
        <v>2555</v>
      </c>
      <c r="I42" s="524">
        <v>2711</v>
      </c>
      <c r="J42" s="292">
        <v>112</v>
      </c>
      <c r="K42" s="293">
        <v>45.575316976069928</v>
      </c>
    </row>
    <row r="43" spans="1:11" ht="14.1" customHeight="1" x14ac:dyDescent="0.15">
      <c r="A43" s="779"/>
      <c r="B43" s="294"/>
      <c r="C43" s="211" t="s">
        <v>68</v>
      </c>
      <c r="D43" s="424">
        <v>1797</v>
      </c>
      <c r="E43" s="208">
        <v>4284</v>
      </c>
      <c r="F43" s="520">
        <v>1811</v>
      </c>
      <c r="G43" s="521">
        <v>4262</v>
      </c>
      <c r="H43" s="521">
        <v>2101</v>
      </c>
      <c r="I43" s="522">
        <v>2161</v>
      </c>
      <c r="J43" s="209">
        <v>-22</v>
      </c>
      <c r="K43" s="210">
        <v>36.886061707559826</v>
      </c>
    </row>
    <row r="44" spans="1:11" ht="14.1" customHeight="1" x14ac:dyDescent="0.15">
      <c r="A44" s="779"/>
      <c r="B44" s="294"/>
      <c r="C44" s="301" t="s">
        <v>69</v>
      </c>
      <c r="D44" s="423">
        <v>104</v>
      </c>
      <c r="E44" s="291">
        <v>245</v>
      </c>
      <c r="F44" s="523">
        <v>106</v>
      </c>
      <c r="G44" s="451">
        <v>239</v>
      </c>
      <c r="H44" s="451">
        <v>100</v>
      </c>
      <c r="I44" s="524">
        <v>139</v>
      </c>
      <c r="J44" s="292">
        <v>-6</v>
      </c>
      <c r="K44" s="293">
        <v>2.0684581764680425</v>
      </c>
    </row>
    <row r="45" spans="1:11" ht="14.1" customHeight="1" x14ac:dyDescent="0.15">
      <c r="A45" s="779"/>
      <c r="B45" s="295"/>
      <c r="C45" s="213" t="s">
        <v>70</v>
      </c>
      <c r="D45" s="424">
        <v>123</v>
      </c>
      <c r="E45" s="208">
        <v>279</v>
      </c>
      <c r="F45" s="520">
        <v>125</v>
      </c>
      <c r="G45" s="521">
        <v>281</v>
      </c>
      <c r="H45" s="521">
        <v>119</v>
      </c>
      <c r="I45" s="522">
        <v>162</v>
      </c>
      <c r="J45" s="209">
        <v>2</v>
      </c>
      <c r="K45" s="210">
        <v>2.4319529187762341</v>
      </c>
    </row>
    <row r="46" spans="1:11" ht="14.1" customHeight="1" x14ac:dyDescent="0.15">
      <c r="A46" s="779"/>
      <c r="B46" s="768" t="s">
        <v>528</v>
      </c>
      <c r="C46" s="769"/>
      <c r="D46" s="427">
        <v>6053</v>
      </c>
      <c r="E46" s="426">
        <v>13848</v>
      </c>
      <c r="F46" s="517">
        <v>6147</v>
      </c>
      <c r="G46" s="518">
        <v>13778</v>
      </c>
      <c r="H46" s="518">
        <v>6871</v>
      </c>
      <c r="I46" s="519">
        <v>6907</v>
      </c>
      <c r="J46" s="429">
        <v>-70</v>
      </c>
      <c r="K46" s="430">
        <v>119.24358475053009</v>
      </c>
    </row>
    <row r="47" spans="1:11" ht="14.1" customHeight="1" x14ac:dyDescent="0.15">
      <c r="A47" s="779"/>
      <c r="B47" s="294"/>
      <c r="C47" s="207" t="s">
        <v>71</v>
      </c>
      <c r="D47" s="424">
        <v>1017</v>
      </c>
      <c r="E47" s="208">
        <v>2298</v>
      </c>
      <c r="F47" s="520">
        <v>1030</v>
      </c>
      <c r="G47" s="521">
        <v>2294</v>
      </c>
      <c r="H47" s="521">
        <v>1133</v>
      </c>
      <c r="I47" s="522">
        <v>1161</v>
      </c>
      <c r="J47" s="209">
        <v>-4</v>
      </c>
      <c r="K47" s="210">
        <v>19.853736639404559</v>
      </c>
    </row>
    <row r="48" spans="1:11" ht="14.1" customHeight="1" x14ac:dyDescent="0.15">
      <c r="A48" s="779"/>
      <c r="B48" s="294"/>
      <c r="C48" s="298" t="s">
        <v>72</v>
      </c>
      <c r="D48" s="423">
        <v>1324</v>
      </c>
      <c r="E48" s="291">
        <v>2865</v>
      </c>
      <c r="F48" s="523">
        <v>1359</v>
      </c>
      <c r="G48" s="451">
        <v>2868</v>
      </c>
      <c r="H48" s="451">
        <v>1452</v>
      </c>
      <c r="I48" s="524">
        <v>1416</v>
      </c>
      <c r="J48" s="292">
        <v>3</v>
      </c>
      <c r="K48" s="293">
        <v>24.821498117616514</v>
      </c>
    </row>
    <row r="49" spans="1:11" ht="14.1" customHeight="1" x14ac:dyDescent="0.15">
      <c r="A49" s="779"/>
      <c r="B49" s="294"/>
      <c r="C49" s="211" t="s">
        <v>73</v>
      </c>
      <c r="D49" s="424">
        <v>744</v>
      </c>
      <c r="E49" s="208">
        <v>1773</v>
      </c>
      <c r="F49" s="520">
        <v>748</v>
      </c>
      <c r="G49" s="521">
        <v>1742</v>
      </c>
      <c r="H49" s="521">
        <v>848</v>
      </c>
      <c r="I49" s="522">
        <v>894</v>
      </c>
      <c r="J49" s="209">
        <v>-31</v>
      </c>
      <c r="K49" s="210">
        <v>15.076377169068326</v>
      </c>
    </row>
    <row r="50" spans="1:11" ht="14.1" customHeight="1" x14ac:dyDescent="0.15">
      <c r="A50" s="779"/>
      <c r="B50" s="294"/>
      <c r="C50" s="298" t="s">
        <v>74</v>
      </c>
      <c r="D50" s="423">
        <v>418</v>
      </c>
      <c r="E50" s="291">
        <v>771</v>
      </c>
      <c r="F50" s="523">
        <v>407</v>
      </c>
      <c r="G50" s="451">
        <v>747</v>
      </c>
      <c r="H50" s="451">
        <v>395</v>
      </c>
      <c r="I50" s="524">
        <v>352</v>
      </c>
      <c r="J50" s="292">
        <v>-24</v>
      </c>
      <c r="K50" s="293">
        <v>6.4650136310528357</v>
      </c>
    </row>
    <row r="51" spans="1:11" ht="14.1" customHeight="1" x14ac:dyDescent="0.15">
      <c r="A51" s="779"/>
      <c r="B51" s="294"/>
      <c r="C51" s="211" t="s">
        <v>75</v>
      </c>
      <c r="D51" s="424">
        <v>1295</v>
      </c>
      <c r="E51" s="208">
        <v>3215</v>
      </c>
      <c r="F51" s="520">
        <v>1335</v>
      </c>
      <c r="G51" s="521">
        <v>3219</v>
      </c>
      <c r="H51" s="521">
        <v>1596</v>
      </c>
      <c r="I51" s="522">
        <v>1623</v>
      </c>
      <c r="J51" s="209">
        <v>4</v>
      </c>
      <c r="K51" s="210">
        <v>27.859275606906397</v>
      </c>
    </row>
    <row r="52" spans="1:11" ht="14.1" customHeight="1" x14ac:dyDescent="0.15">
      <c r="A52" s="779"/>
      <c r="B52" s="294"/>
      <c r="C52" s="298" t="s">
        <v>76</v>
      </c>
      <c r="D52" s="423">
        <v>744</v>
      </c>
      <c r="E52" s="291">
        <v>1792</v>
      </c>
      <c r="F52" s="523">
        <v>757</v>
      </c>
      <c r="G52" s="451">
        <v>1797</v>
      </c>
      <c r="H52" s="451">
        <v>901</v>
      </c>
      <c r="I52" s="524">
        <v>896</v>
      </c>
      <c r="J52" s="292">
        <v>5</v>
      </c>
      <c r="K52" s="293">
        <v>15.552382188757626</v>
      </c>
    </row>
    <row r="53" spans="1:11" ht="14.1" customHeight="1" x14ac:dyDescent="0.15">
      <c r="A53" s="779"/>
      <c r="B53" s="295"/>
      <c r="C53" s="213" t="s">
        <v>77</v>
      </c>
      <c r="D53" s="424">
        <v>511</v>
      </c>
      <c r="E53" s="208">
        <v>1134</v>
      </c>
      <c r="F53" s="520">
        <v>511</v>
      </c>
      <c r="G53" s="521">
        <v>1111</v>
      </c>
      <c r="H53" s="521">
        <v>546</v>
      </c>
      <c r="I53" s="522">
        <v>565</v>
      </c>
      <c r="J53" s="209">
        <v>-23</v>
      </c>
      <c r="K53" s="210">
        <v>9.6153013977238295</v>
      </c>
    </row>
    <row r="54" spans="1:11" ht="14.1" customHeight="1" thickBot="1" x14ac:dyDescent="0.2">
      <c r="A54" s="331"/>
      <c r="B54" s="760" t="s">
        <v>78</v>
      </c>
      <c r="C54" s="761"/>
      <c r="D54" s="425">
        <v>25</v>
      </c>
      <c r="E54" s="296">
        <v>53</v>
      </c>
      <c r="F54" s="525">
        <v>26</v>
      </c>
      <c r="G54" s="526">
        <v>59</v>
      </c>
      <c r="H54" s="526">
        <v>25</v>
      </c>
      <c r="I54" s="527">
        <v>34</v>
      </c>
      <c r="J54" s="297">
        <v>6</v>
      </c>
      <c r="K54" s="293">
        <v>0.51062356657579289</v>
      </c>
    </row>
    <row r="55" spans="1:11" ht="14.1" customHeight="1" x14ac:dyDescent="0.15">
      <c r="A55" s="217"/>
      <c r="B55" s="217"/>
      <c r="C55" s="200"/>
      <c r="D55" s="200"/>
      <c r="E55" s="200"/>
      <c r="F55" s="200"/>
      <c r="G55" s="200"/>
      <c r="H55" s="200"/>
      <c r="I55" s="200"/>
      <c r="J55" s="218"/>
      <c r="K55" s="218" t="s">
        <v>390</v>
      </c>
    </row>
  </sheetData>
  <sheetProtection sheet="1"/>
  <mergeCells count="25">
    <mergeCell ref="A46:A53"/>
    <mergeCell ref="A2:C4"/>
    <mergeCell ref="A5:C5"/>
    <mergeCell ref="A6:A12"/>
    <mergeCell ref="A21:A26"/>
    <mergeCell ref="A27:A31"/>
    <mergeCell ref="A32:A37"/>
    <mergeCell ref="A38:A45"/>
    <mergeCell ref="A13:A20"/>
    <mergeCell ref="B54:C54"/>
    <mergeCell ref="J2:J4"/>
    <mergeCell ref="K2:K4"/>
    <mergeCell ref="B6:C6"/>
    <mergeCell ref="B46:C46"/>
    <mergeCell ref="B38:C38"/>
    <mergeCell ref="B32:C32"/>
    <mergeCell ref="B27:C27"/>
    <mergeCell ref="B21:C21"/>
    <mergeCell ref="B13:C13"/>
    <mergeCell ref="F3:F4"/>
    <mergeCell ref="F2:I2"/>
    <mergeCell ref="D2:E2"/>
    <mergeCell ref="D3:D4"/>
    <mergeCell ref="E3:E4"/>
    <mergeCell ref="G3:G4"/>
  </mergeCells>
  <phoneticPr fontId="12"/>
  <printOptions horizontalCentered="1"/>
  <pageMargins left="0.59055118110236227" right="0.59055118110236227" top="0.59055118110236227" bottom="0.59055118110236227" header="0.39370078740157483" footer="0.39370078740157483"/>
  <pageSetup paperSize="9" scale="96" firstPageNumber="0" orientation="portrait" r:id="rId1"/>
  <headerFooter differentOddEven="1" scaleWithDoc="0" alignWithMargins="0">
    <oddHeader>&amp;R&amp;"ＭＳ 明朝,標準"&amp;10Ⅱ　人　口</oddHeader>
    <oddFooter>&amp;C&amp;"ＭＳ 明朝,標準"&amp;A</oddFooter>
    <evenHeader>&amp;L&amp;"ＭＳ 明朝,標準"&amp;10Ⅱ　人　口</evenHeader>
    <evenFooter>&amp;C&amp;"ＭＳ 明朝,標準"&amp;A</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H27"/>
  <sheetViews>
    <sheetView view="pageBreakPreview" zoomScale="120" zoomScaleNormal="120" zoomScaleSheetLayoutView="120" workbookViewId="0">
      <selection activeCell="C5" sqref="C5:H26"/>
    </sheetView>
  </sheetViews>
  <sheetFormatPr defaultRowHeight="23.1" customHeight="1" x14ac:dyDescent="0.15"/>
  <cols>
    <col min="1" max="1" width="1.625" style="161" customWidth="1"/>
    <col min="2" max="2" width="13.5" style="161" customWidth="1"/>
    <col min="3" max="5" width="11.375" style="161" customWidth="1"/>
    <col min="6" max="6" width="11.375" style="160" customWidth="1"/>
    <col min="7" max="7" width="11.625" style="226" customWidth="1"/>
    <col min="8" max="8" width="11.375" style="227" customWidth="1"/>
    <col min="9" max="9" width="9" style="161" customWidth="1"/>
    <col min="10" max="16384" width="9" style="161"/>
  </cols>
  <sheetData>
    <row r="1" spans="1:8" s="160" customFormat="1" ht="15" customHeight="1" thickBot="1" x14ac:dyDescent="0.2">
      <c r="A1" s="159" t="s">
        <v>437</v>
      </c>
      <c r="B1" s="159"/>
      <c r="G1" s="219"/>
      <c r="H1" s="220" t="s">
        <v>34</v>
      </c>
    </row>
    <row r="2" spans="1:8" ht="13.5" customHeight="1" x14ac:dyDescent="0.15">
      <c r="A2" s="790" t="s">
        <v>79</v>
      </c>
      <c r="B2" s="791"/>
      <c r="C2" s="798" t="s">
        <v>10</v>
      </c>
      <c r="D2" s="800" t="s">
        <v>80</v>
      </c>
      <c r="E2" s="800"/>
      <c r="F2" s="802" t="s">
        <v>81</v>
      </c>
      <c r="G2" s="804" t="s">
        <v>82</v>
      </c>
      <c r="H2" s="796" t="s">
        <v>410</v>
      </c>
    </row>
    <row r="3" spans="1:8" ht="13.5" customHeight="1" x14ac:dyDescent="0.15">
      <c r="A3" s="792"/>
      <c r="B3" s="793"/>
      <c r="C3" s="799"/>
      <c r="D3" s="801"/>
      <c r="E3" s="801"/>
      <c r="F3" s="803"/>
      <c r="G3" s="805"/>
      <c r="H3" s="797"/>
    </row>
    <row r="4" spans="1:8" ht="27" customHeight="1" x14ac:dyDescent="0.15">
      <c r="A4" s="794"/>
      <c r="B4" s="795"/>
      <c r="C4" s="528" t="s">
        <v>641</v>
      </c>
      <c r="D4" s="528" t="s">
        <v>494</v>
      </c>
      <c r="E4" s="528" t="s">
        <v>641</v>
      </c>
      <c r="F4" s="803"/>
      <c r="G4" s="805"/>
      <c r="H4" s="529" t="s">
        <v>641</v>
      </c>
    </row>
    <row r="5" spans="1:8" ht="30" customHeight="1" x14ac:dyDescent="0.15">
      <c r="A5" s="786" t="s">
        <v>83</v>
      </c>
      <c r="B5" s="789"/>
      <c r="C5" s="530">
        <v>53659</v>
      </c>
      <c r="D5" s="530">
        <v>115702</v>
      </c>
      <c r="E5" s="530">
        <v>115545</v>
      </c>
      <c r="F5" s="531">
        <v>-157</v>
      </c>
      <c r="G5" s="532">
        <v>-0.13600000000000001</v>
      </c>
      <c r="H5" s="533">
        <v>1000</v>
      </c>
    </row>
    <row r="6" spans="1:8" ht="24" customHeight="1" x14ac:dyDescent="0.15">
      <c r="A6" s="221"/>
      <c r="B6" s="302" t="s">
        <v>598</v>
      </c>
      <c r="C6" s="505">
        <v>1739</v>
      </c>
      <c r="D6" s="505">
        <v>4141</v>
      </c>
      <c r="E6" s="505">
        <v>4067</v>
      </c>
      <c r="F6" s="534">
        <v>-74</v>
      </c>
      <c r="G6" s="532">
        <v>-1.7870000000000001</v>
      </c>
      <c r="H6" s="533">
        <v>35.198407546843221</v>
      </c>
    </row>
    <row r="7" spans="1:8" ht="24" customHeight="1" x14ac:dyDescent="0.15">
      <c r="A7" s="221"/>
      <c r="B7" s="303" t="s">
        <v>84</v>
      </c>
      <c r="C7" s="505">
        <v>2033</v>
      </c>
      <c r="D7" s="505">
        <v>4338</v>
      </c>
      <c r="E7" s="505">
        <v>4318</v>
      </c>
      <c r="F7" s="534">
        <v>-20</v>
      </c>
      <c r="G7" s="532">
        <v>-0.46100000000000002</v>
      </c>
      <c r="H7" s="533">
        <v>37.370721363970745</v>
      </c>
    </row>
    <row r="8" spans="1:8" ht="24" customHeight="1" x14ac:dyDescent="0.15">
      <c r="A8" s="221"/>
      <c r="B8" s="303" t="s">
        <v>85</v>
      </c>
      <c r="C8" s="505">
        <v>3933</v>
      </c>
      <c r="D8" s="505">
        <v>8746</v>
      </c>
      <c r="E8" s="505">
        <v>8799</v>
      </c>
      <c r="F8" s="534">
        <v>53</v>
      </c>
      <c r="G8" s="532">
        <v>0.60599999999999998</v>
      </c>
      <c r="H8" s="533">
        <v>76.152148513566132</v>
      </c>
    </row>
    <row r="9" spans="1:8" ht="24" customHeight="1" x14ac:dyDescent="0.15">
      <c r="A9" s="221"/>
      <c r="B9" s="303" t="s">
        <v>86</v>
      </c>
      <c r="C9" s="505">
        <v>4232</v>
      </c>
      <c r="D9" s="505">
        <v>8750</v>
      </c>
      <c r="E9" s="505">
        <v>8929</v>
      </c>
      <c r="F9" s="534">
        <v>179</v>
      </c>
      <c r="G9" s="532">
        <v>2.0459999999999998</v>
      </c>
      <c r="H9" s="533">
        <v>77.277251287377197</v>
      </c>
    </row>
    <row r="10" spans="1:8" ht="24" customHeight="1" x14ac:dyDescent="0.15">
      <c r="A10" s="221"/>
      <c r="B10" s="303" t="s">
        <v>87</v>
      </c>
      <c r="C10" s="505">
        <v>3238</v>
      </c>
      <c r="D10" s="505">
        <v>7429</v>
      </c>
      <c r="E10" s="505">
        <v>7552</v>
      </c>
      <c r="F10" s="534">
        <v>123</v>
      </c>
      <c r="G10" s="532">
        <v>1.6559999999999999</v>
      </c>
      <c r="H10" s="533">
        <v>65.359816521701489</v>
      </c>
    </row>
    <row r="11" spans="1:8" ht="24" customHeight="1" x14ac:dyDescent="0.15">
      <c r="A11" s="221"/>
      <c r="B11" s="303" t="s">
        <v>88</v>
      </c>
      <c r="C11" s="505">
        <v>4560</v>
      </c>
      <c r="D11" s="505">
        <v>9782</v>
      </c>
      <c r="E11" s="505">
        <v>9765</v>
      </c>
      <c r="F11" s="534">
        <v>-17</v>
      </c>
      <c r="G11" s="532">
        <v>-0.17399999999999999</v>
      </c>
      <c r="H11" s="533">
        <v>84.512527586654542</v>
      </c>
    </row>
    <row r="12" spans="1:8" ht="24" customHeight="1" x14ac:dyDescent="0.15">
      <c r="A12" s="221"/>
      <c r="B12" s="303" t="s">
        <v>89</v>
      </c>
      <c r="C12" s="505">
        <v>2121</v>
      </c>
      <c r="D12" s="505">
        <v>4215</v>
      </c>
      <c r="E12" s="505">
        <v>4204</v>
      </c>
      <c r="F12" s="534">
        <v>-11</v>
      </c>
      <c r="G12" s="532">
        <v>-0.26100000000000001</v>
      </c>
      <c r="H12" s="533">
        <v>36.384092777705654</v>
      </c>
    </row>
    <row r="13" spans="1:8" ht="24" customHeight="1" x14ac:dyDescent="0.15">
      <c r="A13" s="221"/>
      <c r="B13" s="303" t="s">
        <v>90</v>
      </c>
      <c r="C13" s="505">
        <v>5464</v>
      </c>
      <c r="D13" s="505">
        <v>11858</v>
      </c>
      <c r="E13" s="505">
        <v>11671</v>
      </c>
      <c r="F13" s="534">
        <v>-187</v>
      </c>
      <c r="G13" s="532">
        <v>-1.577</v>
      </c>
      <c r="H13" s="533">
        <v>101.00826517806915</v>
      </c>
    </row>
    <row r="14" spans="1:8" ht="24" customHeight="1" x14ac:dyDescent="0.15">
      <c r="A14" s="221"/>
      <c r="B14" s="303" t="s">
        <v>91</v>
      </c>
      <c r="C14" s="505">
        <v>2618</v>
      </c>
      <c r="D14" s="505">
        <v>4561</v>
      </c>
      <c r="E14" s="505">
        <v>4676</v>
      </c>
      <c r="F14" s="534">
        <v>115</v>
      </c>
      <c r="G14" s="532">
        <v>2.5209999999999999</v>
      </c>
      <c r="H14" s="533">
        <v>40.469081310311992</v>
      </c>
    </row>
    <row r="15" spans="1:8" ht="24" customHeight="1" x14ac:dyDescent="0.15">
      <c r="A15" s="221"/>
      <c r="B15" s="303" t="s">
        <v>92</v>
      </c>
      <c r="C15" s="535">
        <v>0</v>
      </c>
      <c r="D15" s="535">
        <v>0</v>
      </c>
      <c r="E15" s="535">
        <v>0</v>
      </c>
      <c r="F15" s="534">
        <v>0</v>
      </c>
      <c r="G15" s="532">
        <v>0</v>
      </c>
      <c r="H15" s="536">
        <v>0</v>
      </c>
    </row>
    <row r="16" spans="1:8" ht="24" customHeight="1" x14ac:dyDescent="0.15">
      <c r="A16" s="221"/>
      <c r="B16" s="303" t="s">
        <v>94</v>
      </c>
      <c r="C16" s="505">
        <v>2213</v>
      </c>
      <c r="D16" s="505">
        <v>4386</v>
      </c>
      <c r="E16" s="505">
        <v>4402</v>
      </c>
      <c r="F16" s="534">
        <v>16</v>
      </c>
      <c r="G16" s="532">
        <v>0.36499999999999999</v>
      </c>
      <c r="H16" s="533">
        <v>38.097710848587127</v>
      </c>
    </row>
    <row r="17" spans="1:8" ht="24" customHeight="1" x14ac:dyDescent="0.15">
      <c r="A17" s="221"/>
      <c r="B17" s="303" t="s">
        <v>95</v>
      </c>
      <c r="C17" s="505">
        <v>4514</v>
      </c>
      <c r="D17" s="505">
        <v>9639</v>
      </c>
      <c r="E17" s="505">
        <v>9500</v>
      </c>
      <c r="F17" s="534">
        <v>-139</v>
      </c>
      <c r="G17" s="532">
        <v>-1.4419999999999999</v>
      </c>
      <c r="H17" s="533">
        <v>82.21904885542429</v>
      </c>
    </row>
    <row r="18" spans="1:8" ht="24" customHeight="1" x14ac:dyDescent="0.15">
      <c r="A18" s="221"/>
      <c r="B18" s="303" t="s">
        <v>96</v>
      </c>
      <c r="C18" s="505">
        <v>2031</v>
      </c>
      <c r="D18" s="505">
        <v>4770</v>
      </c>
      <c r="E18" s="505">
        <v>4739</v>
      </c>
      <c r="F18" s="534">
        <v>-31</v>
      </c>
      <c r="G18" s="532">
        <v>-0.65</v>
      </c>
      <c r="H18" s="533">
        <v>41.014323423774286</v>
      </c>
    </row>
    <row r="19" spans="1:8" ht="24" customHeight="1" x14ac:dyDescent="0.15">
      <c r="A19" s="221"/>
      <c r="B19" s="303" t="s">
        <v>97</v>
      </c>
      <c r="C19" s="505">
        <v>2736</v>
      </c>
      <c r="D19" s="505">
        <v>5973</v>
      </c>
      <c r="E19" s="505">
        <v>6053</v>
      </c>
      <c r="F19" s="534">
        <v>80</v>
      </c>
      <c r="G19" s="532">
        <v>1.3390000000000002</v>
      </c>
      <c r="H19" s="533">
        <v>52.386516075987714</v>
      </c>
    </row>
    <row r="20" spans="1:8" ht="24" customHeight="1" x14ac:dyDescent="0.15">
      <c r="A20" s="221"/>
      <c r="B20" s="303" t="s">
        <v>98</v>
      </c>
      <c r="C20" s="505">
        <v>3541</v>
      </c>
      <c r="D20" s="505">
        <v>8054</v>
      </c>
      <c r="E20" s="505">
        <v>7940</v>
      </c>
      <c r="F20" s="534">
        <v>-114</v>
      </c>
      <c r="G20" s="532">
        <v>-1.415</v>
      </c>
      <c r="H20" s="533">
        <v>68.717815569691453</v>
      </c>
    </row>
    <row r="21" spans="1:8" ht="24" customHeight="1" x14ac:dyDescent="0.15">
      <c r="A21" s="221"/>
      <c r="B21" s="303" t="s">
        <v>99</v>
      </c>
      <c r="C21" s="505">
        <v>4453</v>
      </c>
      <c r="D21" s="505">
        <v>10007</v>
      </c>
      <c r="E21" s="505">
        <v>9943</v>
      </c>
      <c r="F21" s="534">
        <v>-64</v>
      </c>
      <c r="G21" s="532">
        <v>-0.64</v>
      </c>
      <c r="H21" s="533">
        <v>86.05305292310355</v>
      </c>
    </row>
    <row r="22" spans="1:8" ht="24" customHeight="1" x14ac:dyDescent="0.15">
      <c r="A22" s="221"/>
      <c r="B22" s="303" t="s">
        <v>100</v>
      </c>
      <c r="C22" s="505">
        <v>1422</v>
      </c>
      <c r="D22" s="505">
        <v>3230</v>
      </c>
      <c r="E22" s="505">
        <v>3216</v>
      </c>
      <c r="F22" s="534">
        <v>-14</v>
      </c>
      <c r="G22" s="532">
        <v>-0.43299999999999994</v>
      </c>
      <c r="H22" s="533">
        <v>27.833311696741529</v>
      </c>
    </row>
    <row r="23" spans="1:8" ht="24" customHeight="1" x14ac:dyDescent="0.15">
      <c r="A23" s="221"/>
      <c r="B23" s="303" t="s">
        <v>101</v>
      </c>
      <c r="C23" s="505">
        <v>2787</v>
      </c>
      <c r="D23" s="505">
        <v>5780</v>
      </c>
      <c r="E23" s="505">
        <v>5721</v>
      </c>
      <c r="F23" s="534">
        <v>-59</v>
      </c>
      <c r="G23" s="532">
        <v>-1.0210000000000001</v>
      </c>
      <c r="H23" s="537">
        <v>49.513176684408663</v>
      </c>
    </row>
    <row r="24" spans="1:8" ht="24" customHeight="1" x14ac:dyDescent="0.15">
      <c r="A24" s="221"/>
      <c r="B24" s="303" t="s">
        <v>102</v>
      </c>
      <c r="C24" s="535">
        <v>0</v>
      </c>
      <c r="D24" s="535">
        <v>0</v>
      </c>
      <c r="E24" s="535">
        <v>0</v>
      </c>
      <c r="F24" s="534">
        <v>0</v>
      </c>
      <c r="G24" s="534" t="s">
        <v>93</v>
      </c>
      <c r="H24" s="538" t="s">
        <v>93</v>
      </c>
    </row>
    <row r="25" spans="1:8" ht="24" customHeight="1" x14ac:dyDescent="0.15">
      <c r="A25" s="222"/>
      <c r="B25" s="304" t="s">
        <v>103</v>
      </c>
      <c r="C25" s="505">
        <v>4</v>
      </c>
      <c r="D25" s="505">
        <v>3</v>
      </c>
      <c r="E25" s="505">
        <v>4</v>
      </c>
      <c r="F25" s="534">
        <v>1</v>
      </c>
      <c r="G25" s="532">
        <v>33.332999999999998</v>
      </c>
      <c r="H25" s="537">
        <v>3.461854688649444E-2</v>
      </c>
    </row>
    <row r="26" spans="1:8" ht="24" customHeight="1" thickBot="1" x14ac:dyDescent="0.2">
      <c r="A26" s="223"/>
      <c r="B26" s="305" t="s">
        <v>78</v>
      </c>
      <c r="C26" s="539">
        <v>20</v>
      </c>
      <c r="D26" s="539">
        <v>40</v>
      </c>
      <c r="E26" s="539">
        <v>46</v>
      </c>
      <c r="F26" s="540">
        <v>6</v>
      </c>
      <c r="G26" s="541">
        <v>15</v>
      </c>
      <c r="H26" s="542">
        <v>0.39811328919468603</v>
      </c>
    </row>
    <row r="27" spans="1:8" ht="16.5" customHeight="1" x14ac:dyDescent="0.15">
      <c r="A27" s="159"/>
      <c r="B27" s="159"/>
      <c r="C27" s="160"/>
      <c r="D27" s="160"/>
      <c r="E27" s="160"/>
      <c r="G27" s="224"/>
      <c r="H27" s="225" t="s">
        <v>411</v>
      </c>
    </row>
  </sheetData>
  <sheetProtection sheet="1"/>
  <mergeCells count="7">
    <mergeCell ref="A5:B5"/>
    <mergeCell ref="A2:B4"/>
    <mergeCell ref="H2:H3"/>
    <mergeCell ref="C2:C3"/>
    <mergeCell ref="D2:E3"/>
    <mergeCell ref="F2:F4"/>
    <mergeCell ref="G2:G4"/>
  </mergeCells>
  <phoneticPr fontId="12"/>
  <conditionalFormatting sqref="B6:H26">
    <cfRule type="expression" dxfId="16"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0" orientation="portrait" r:id="rId1"/>
  <headerFooter differentOddEven="1" scaleWithDoc="0" alignWithMargins="0">
    <oddHeader>&amp;R&amp;"ＭＳ 明朝,標準"&amp;10Ⅱ　人　口</oddHeader>
    <oddFooter>&amp;C&amp;"ＭＳ 明朝,標準"&amp;A</oddFooter>
    <evenHeader>&amp;L&amp;"ＭＳ 明朝,標準"&amp;10Ⅱ　人　口</evenHeader>
    <evenFooter>&amp;C&amp;"ＭＳ 明朝,標準"&amp;A</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outlinePr summaryBelow="0" summaryRight="0"/>
  </sheetPr>
  <dimension ref="A1:K53"/>
  <sheetViews>
    <sheetView view="pageBreakPreview" zoomScaleNormal="100" zoomScaleSheetLayoutView="100" workbookViewId="0">
      <selection activeCell="D3" sqref="D3"/>
    </sheetView>
  </sheetViews>
  <sheetFormatPr defaultRowHeight="15" customHeight="1" x14ac:dyDescent="0.15"/>
  <cols>
    <col min="1" max="1" width="2.25" style="219" customWidth="1"/>
    <col min="2" max="2" width="9.25" style="219" customWidth="1"/>
    <col min="3" max="3" width="8.25" style="219" customWidth="1"/>
    <col min="4" max="11" width="9.25" style="219" customWidth="1"/>
    <col min="12" max="16384" width="9" style="219"/>
  </cols>
  <sheetData>
    <row r="1" spans="1:11" ht="15" customHeight="1" thickBot="1" x14ac:dyDescent="0.2">
      <c r="A1" s="510" t="s">
        <v>438</v>
      </c>
      <c r="B1" s="543"/>
      <c r="C1" s="543"/>
      <c r="D1" s="543"/>
      <c r="E1" s="543"/>
      <c r="F1" s="543"/>
      <c r="G1" s="543"/>
      <c r="H1" s="543"/>
      <c r="I1" s="543"/>
      <c r="J1" s="543"/>
      <c r="K1" s="544" t="s">
        <v>16</v>
      </c>
    </row>
    <row r="2" spans="1:11" ht="22.5" customHeight="1" x14ac:dyDescent="0.15">
      <c r="A2" s="816" t="s">
        <v>104</v>
      </c>
      <c r="B2" s="817"/>
      <c r="C2" s="817"/>
      <c r="D2" s="545" t="s">
        <v>631</v>
      </c>
      <c r="E2" s="545" t="s">
        <v>632</v>
      </c>
      <c r="F2" s="545" t="s">
        <v>633</v>
      </c>
      <c r="G2" s="545" t="s">
        <v>634</v>
      </c>
      <c r="H2" s="546" t="s">
        <v>635</v>
      </c>
      <c r="I2" s="547" t="s">
        <v>419</v>
      </c>
      <c r="J2" s="548" t="s">
        <v>494</v>
      </c>
      <c r="K2" s="549" t="s">
        <v>636</v>
      </c>
    </row>
    <row r="3" spans="1:11" ht="18" customHeight="1" x14ac:dyDescent="0.15">
      <c r="A3" s="818" t="s">
        <v>105</v>
      </c>
      <c r="B3" s="819"/>
      <c r="C3" s="820"/>
      <c r="D3" s="550">
        <v>916</v>
      </c>
      <c r="E3" s="550">
        <v>967</v>
      </c>
      <c r="F3" s="550">
        <v>1102</v>
      </c>
      <c r="G3" s="550">
        <v>1452</v>
      </c>
      <c r="H3" s="550">
        <v>1051</v>
      </c>
      <c r="I3" s="550">
        <v>937</v>
      </c>
      <c r="J3" s="550">
        <v>1324</v>
      </c>
      <c r="K3" s="551">
        <v>1659</v>
      </c>
    </row>
    <row r="4" spans="1:11" ht="14.25" customHeight="1" x14ac:dyDescent="0.15">
      <c r="A4" s="552"/>
      <c r="B4" s="821" t="s">
        <v>106</v>
      </c>
      <c r="C4" s="822"/>
      <c r="D4" s="553">
        <v>94</v>
      </c>
      <c r="E4" s="553">
        <v>99</v>
      </c>
      <c r="F4" s="553">
        <v>112</v>
      </c>
      <c r="G4" s="553">
        <v>116</v>
      </c>
      <c r="H4" s="553">
        <v>106</v>
      </c>
      <c r="I4" s="505">
        <v>115</v>
      </c>
      <c r="J4" s="505">
        <v>114</v>
      </c>
      <c r="K4" s="554">
        <v>117</v>
      </c>
    </row>
    <row r="5" spans="1:11" ht="14.25" customHeight="1" x14ac:dyDescent="0.15">
      <c r="A5" s="552"/>
      <c r="B5" s="810" t="s">
        <v>107</v>
      </c>
      <c r="C5" s="811"/>
      <c r="D5" s="553">
        <v>72</v>
      </c>
      <c r="E5" s="553">
        <v>85</v>
      </c>
      <c r="F5" s="553">
        <v>98</v>
      </c>
      <c r="G5" s="553">
        <v>106</v>
      </c>
      <c r="H5" s="553">
        <v>103</v>
      </c>
      <c r="I5" s="505">
        <v>98</v>
      </c>
      <c r="J5" s="505">
        <v>115</v>
      </c>
      <c r="K5" s="554">
        <v>132</v>
      </c>
    </row>
    <row r="6" spans="1:11" ht="14.25" customHeight="1" x14ac:dyDescent="0.15">
      <c r="A6" s="552"/>
      <c r="B6" s="810" t="s">
        <v>108</v>
      </c>
      <c r="C6" s="811"/>
      <c r="D6" s="553">
        <v>50</v>
      </c>
      <c r="E6" s="553">
        <v>59</v>
      </c>
      <c r="F6" s="553">
        <v>69</v>
      </c>
      <c r="G6" s="553">
        <v>74</v>
      </c>
      <c r="H6" s="553">
        <v>74</v>
      </c>
      <c r="I6" s="505">
        <v>67</v>
      </c>
      <c r="J6" s="505">
        <v>61</v>
      </c>
      <c r="K6" s="554">
        <v>62</v>
      </c>
    </row>
    <row r="7" spans="1:11" ht="14.25" customHeight="1" x14ac:dyDescent="0.15">
      <c r="A7" s="552"/>
      <c r="B7" s="810" t="s">
        <v>109</v>
      </c>
      <c r="C7" s="811"/>
      <c r="D7" s="553">
        <v>70</v>
      </c>
      <c r="E7" s="553">
        <v>67</v>
      </c>
      <c r="F7" s="553">
        <v>72</v>
      </c>
      <c r="G7" s="553">
        <v>78</v>
      </c>
      <c r="H7" s="553">
        <v>78</v>
      </c>
      <c r="I7" s="505">
        <v>83</v>
      </c>
      <c r="J7" s="505">
        <v>88</v>
      </c>
      <c r="K7" s="554">
        <v>85</v>
      </c>
    </row>
    <row r="8" spans="1:11" s="228" customFormat="1" ht="14.25" customHeight="1" x14ac:dyDescent="0.15">
      <c r="A8" s="555"/>
      <c r="B8" s="814" t="s">
        <v>374</v>
      </c>
      <c r="C8" s="815"/>
      <c r="D8" s="553">
        <v>448</v>
      </c>
      <c r="E8" s="553">
        <v>439</v>
      </c>
      <c r="F8" s="553">
        <v>472</v>
      </c>
      <c r="G8" s="553">
        <v>709</v>
      </c>
      <c r="H8" s="553">
        <v>337</v>
      </c>
      <c r="I8" s="505">
        <v>245</v>
      </c>
      <c r="J8" s="505">
        <v>626</v>
      </c>
      <c r="K8" s="554">
        <v>858</v>
      </c>
    </row>
    <row r="9" spans="1:11" ht="14.25" customHeight="1" x14ac:dyDescent="0.15">
      <c r="A9" s="552"/>
      <c r="B9" s="810" t="s">
        <v>110</v>
      </c>
      <c r="C9" s="811"/>
      <c r="D9" s="553">
        <v>56</v>
      </c>
      <c r="E9" s="553">
        <v>75</v>
      </c>
      <c r="F9" s="553">
        <v>111</v>
      </c>
      <c r="G9" s="553">
        <v>123</v>
      </c>
      <c r="H9" s="553">
        <v>148</v>
      </c>
      <c r="I9" s="505">
        <v>130</v>
      </c>
      <c r="J9" s="505">
        <v>72</v>
      </c>
      <c r="K9" s="554">
        <v>76</v>
      </c>
    </row>
    <row r="10" spans="1:11" ht="14.25" customHeight="1" x14ac:dyDescent="0.15">
      <c r="A10" s="552"/>
      <c r="B10" s="810" t="s">
        <v>111</v>
      </c>
      <c r="C10" s="811"/>
      <c r="D10" s="553">
        <v>7</v>
      </c>
      <c r="E10" s="553">
        <v>10</v>
      </c>
      <c r="F10" s="553">
        <v>10</v>
      </c>
      <c r="G10" s="553">
        <v>10</v>
      </c>
      <c r="H10" s="553">
        <v>8</v>
      </c>
      <c r="I10" s="505">
        <v>7</v>
      </c>
      <c r="J10" s="505">
        <v>9</v>
      </c>
      <c r="K10" s="554">
        <v>7</v>
      </c>
    </row>
    <row r="11" spans="1:11" ht="14.25" customHeight="1" x14ac:dyDescent="0.15">
      <c r="A11" s="552"/>
      <c r="B11" s="810" t="s">
        <v>112</v>
      </c>
      <c r="C11" s="811"/>
      <c r="D11" s="553">
        <v>8</v>
      </c>
      <c r="E11" s="553">
        <v>6</v>
      </c>
      <c r="F11" s="553">
        <v>6</v>
      </c>
      <c r="G11" s="553">
        <v>6</v>
      </c>
      <c r="H11" s="553">
        <v>7</v>
      </c>
      <c r="I11" s="505">
        <v>7</v>
      </c>
      <c r="J11" s="505">
        <v>7</v>
      </c>
      <c r="K11" s="554">
        <v>7</v>
      </c>
    </row>
    <row r="12" spans="1:11" ht="14.25" customHeight="1" x14ac:dyDescent="0.15">
      <c r="A12" s="552"/>
      <c r="B12" s="810" t="s">
        <v>113</v>
      </c>
      <c r="C12" s="811"/>
      <c r="D12" s="553">
        <v>7</v>
      </c>
      <c r="E12" s="553">
        <v>5</v>
      </c>
      <c r="F12" s="553">
        <v>8</v>
      </c>
      <c r="G12" s="553">
        <v>9</v>
      </c>
      <c r="H12" s="553">
        <v>10</v>
      </c>
      <c r="I12" s="505">
        <v>11</v>
      </c>
      <c r="J12" s="505">
        <v>10</v>
      </c>
      <c r="K12" s="554">
        <v>11</v>
      </c>
    </row>
    <row r="13" spans="1:11" ht="14.25" customHeight="1" x14ac:dyDescent="0.15">
      <c r="A13" s="552"/>
      <c r="B13" s="810" t="s">
        <v>114</v>
      </c>
      <c r="C13" s="811"/>
      <c r="D13" s="553">
        <v>4</v>
      </c>
      <c r="E13" s="553">
        <v>4</v>
      </c>
      <c r="F13" s="553">
        <v>6</v>
      </c>
      <c r="G13" s="553">
        <v>6</v>
      </c>
      <c r="H13" s="553">
        <v>7</v>
      </c>
      <c r="I13" s="505">
        <v>7</v>
      </c>
      <c r="J13" s="505">
        <v>7</v>
      </c>
      <c r="K13" s="554">
        <v>8</v>
      </c>
    </row>
    <row r="14" spans="1:11" ht="14.25" customHeight="1" x14ac:dyDescent="0.15">
      <c r="A14" s="552"/>
      <c r="B14" s="810" t="s">
        <v>115</v>
      </c>
      <c r="C14" s="811"/>
      <c r="D14" s="553">
        <v>5</v>
      </c>
      <c r="E14" s="553">
        <v>6</v>
      </c>
      <c r="F14" s="553">
        <v>10</v>
      </c>
      <c r="G14" s="553">
        <v>10</v>
      </c>
      <c r="H14" s="553">
        <v>9</v>
      </c>
      <c r="I14" s="505">
        <v>8</v>
      </c>
      <c r="J14" s="505">
        <v>12</v>
      </c>
      <c r="K14" s="554">
        <v>14</v>
      </c>
    </row>
    <row r="15" spans="1:11" ht="14.25" customHeight="1" x14ac:dyDescent="0.15">
      <c r="A15" s="552"/>
      <c r="B15" s="810" t="s">
        <v>116</v>
      </c>
      <c r="C15" s="811"/>
      <c r="D15" s="535">
        <v>0</v>
      </c>
      <c r="E15" s="535">
        <v>0</v>
      </c>
      <c r="F15" s="535">
        <v>0</v>
      </c>
      <c r="G15" s="535">
        <v>0</v>
      </c>
      <c r="H15" s="535">
        <v>0</v>
      </c>
      <c r="I15" s="535" t="s">
        <v>93</v>
      </c>
      <c r="J15" s="535" t="s">
        <v>93</v>
      </c>
      <c r="K15" s="556" t="s">
        <v>93</v>
      </c>
    </row>
    <row r="16" spans="1:11" ht="14.25" customHeight="1" x14ac:dyDescent="0.15">
      <c r="A16" s="552"/>
      <c r="B16" s="810" t="s">
        <v>117</v>
      </c>
      <c r="C16" s="811"/>
      <c r="D16" s="553">
        <v>6</v>
      </c>
      <c r="E16" s="553">
        <v>7</v>
      </c>
      <c r="F16" s="553">
        <v>9</v>
      </c>
      <c r="G16" s="553">
        <v>8</v>
      </c>
      <c r="H16" s="553">
        <v>9</v>
      </c>
      <c r="I16" s="505">
        <v>9</v>
      </c>
      <c r="J16" s="505">
        <v>10</v>
      </c>
      <c r="K16" s="554">
        <v>10</v>
      </c>
    </row>
    <row r="17" spans="1:11" ht="18" customHeight="1" thickBot="1" x14ac:dyDescent="0.2">
      <c r="A17" s="557"/>
      <c r="B17" s="812" t="s">
        <v>118</v>
      </c>
      <c r="C17" s="813"/>
      <c r="D17" s="558">
        <v>89</v>
      </c>
      <c r="E17" s="558">
        <v>105</v>
      </c>
      <c r="F17" s="558">
        <v>119</v>
      </c>
      <c r="G17" s="558">
        <v>197</v>
      </c>
      <c r="H17" s="558">
        <v>155</v>
      </c>
      <c r="I17" s="539">
        <v>150</v>
      </c>
      <c r="J17" s="539">
        <v>193</v>
      </c>
      <c r="K17" s="559">
        <v>272</v>
      </c>
    </row>
    <row r="18" spans="1:11" ht="18" customHeight="1" x14ac:dyDescent="0.15">
      <c r="A18" s="809"/>
      <c r="B18" s="809"/>
      <c r="C18" s="809"/>
      <c r="D18" s="809"/>
      <c r="E18" s="809"/>
      <c r="F18" s="809"/>
      <c r="G18" s="543"/>
      <c r="H18" s="510"/>
      <c r="I18" s="543"/>
      <c r="J18" s="560"/>
      <c r="K18" s="561" t="s">
        <v>119</v>
      </c>
    </row>
    <row r="19" spans="1:11" ht="20.25" customHeight="1" thickBot="1" x14ac:dyDescent="0.2">
      <c r="A19" s="825" t="s">
        <v>444</v>
      </c>
      <c r="B19" s="825"/>
      <c r="C19" s="825"/>
      <c r="D19" s="825"/>
      <c r="E19" s="825"/>
      <c r="F19" s="543"/>
      <c r="G19" s="543"/>
      <c r="H19" s="543"/>
      <c r="I19" s="543"/>
      <c r="J19" s="543"/>
      <c r="K19" s="562" t="s">
        <v>120</v>
      </c>
    </row>
    <row r="20" spans="1:11" ht="22.5" customHeight="1" x14ac:dyDescent="0.15">
      <c r="A20" s="826" t="s">
        <v>121</v>
      </c>
      <c r="B20" s="798"/>
      <c r="C20" s="828" t="s">
        <v>122</v>
      </c>
      <c r="D20" s="798" t="s">
        <v>123</v>
      </c>
      <c r="E20" s="798"/>
      <c r="F20" s="798"/>
      <c r="G20" s="798" t="s">
        <v>124</v>
      </c>
      <c r="H20" s="798"/>
      <c r="I20" s="798"/>
      <c r="J20" s="563"/>
      <c r="K20" s="564"/>
    </row>
    <row r="21" spans="1:11" ht="15.75" customHeight="1" x14ac:dyDescent="0.15">
      <c r="A21" s="827"/>
      <c r="B21" s="799"/>
      <c r="C21" s="829"/>
      <c r="D21" s="565" t="s">
        <v>125</v>
      </c>
      <c r="E21" s="566" t="s">
        <v>126</v>
      </c>
      <c r="F21" s="566" t="s">
        <v>127</v>
      </c>
      <c r="G21" s="566" t="s">
        <v>128</v>
      </c>
      <c r="H21" s="566" t="s">
        <v>129</v>
      </c>
      <c r="I21" s="566" t="s">
        <v>130</v>
      </c>
      <c r="J21" s="567" t="s">
        <v>131</v>
      </c>
      <c r="K21" s="568" t="s">
        <v>132</v>
      </c>
    </row>
    <row r="22" spans="1:11" ht="15.75" customHeight="1" x14ac:dyDescent="0.15">
      <c r="A22" s="827"/>
      <c r="B22" s="799"/>
      <c r="C22" s="569" t="s">
        <v>133</v>
      </c>
      <c r="D22" s="570" t="s">
        <v>134</v>
      </c>
      <c r="E22" s="571" t="s">
        <v>135</v>
      </c>
      <c r="F22" s="572" t="s">
        <v>136</v>
      </c>
      <c r="G22" s="573" t="s">
        <v>137</v>
      </c>
      <c r="H22" s="571" t="s">
        <v>138</v>
      </c>
      <c r="I22" s="572" t="s">
        <v>139</v>
      </c>
      <c r="J22" s="574"/>
      <c r="K22" s="575"/>
    </row>
    <row r="23" spans="1:11" ht="14.25" customHeight="1" x14ac:dyDescent="0.15">
      <c r="A23" s="823" t="s">
        <v>637</v>
      </c>
      <c r="B23" s="824"/>
      <c r="C23" s="576">
        <v>786</v>
      </c>
      <c r="D23" s="577">
        <v>908</v>
      </c>
      <c r="E23" s="577">
        <v>1503</v>
      </c>
      <c r="F23" s="577">
        <v>595</v>
      </c>
      <c r="G23" s="577">
        <v>-122</v>
      </c>
      <c r="H23" s="577">
        <v>6076</v>
      </c>
      <c r="I23" s="577">
        <v>6198</v>
      </c>
      <c r="J23" s="577">
        <v>1206</v>
      </c>
      <c r="K23" s="578">
        <v>440</v>
      </c>
    </row>
    <row r="24" spans="1:11" ht="14.25" customHeight="1" x14ac:dyDescent="0.15">
      <c r="A24" s="806">
        <v>20</v>
      </c>
      <c r="B24" s="807"/>
      <c r="C24" s="576">
        <v>689</v>
      </c>
      <c r="D24" s="577">
        <v>957</v>
      </c>
      <c r="E24" s="577">
        <v>1516</v>
      </c>
      <c r="F24" s="577">
        <v>559</v>
      </c>
      <c r="G24" s="577">
        <v>-268</v>
      </c>
      <c r="H24" s="577">
        <v>5782</v>
      </c>
      <c r="I24" s="577">
        <v>6050</v>
      </c>
      <c r="J24" s="577">
        <v>1371</v>
      </c>
      <c r="K24" s="578">
        <v>463</v>
      </c>
    </row>
    <row r="25" spans="1:11" ht="14.25" customHeight="1" x14ac:dyDescent="0.15">
      <c r="A25" s="806">
        <v>21</v>
      </c>
      <c r="B25" s="807"/>
      <c r="C25" s="576">
        <v>883</v>
      </c>
      <c r="D25" s="577">
        <v>967</v>
      </c>
      <c r="E25" s="577">
        <v>1544</v>
      </c>
      <c r="F25" s="577">
        <v>577</v>
      </c>
      <c r="G25" s="577">
        <v>-84</v>
      </c>
      <c r="H25" s="577">
        <v>5675</v>
      </c>
      <c r="I25" s="577">
        <v>5759</v>
      </c>
      <c r="J25" s="577">
        <v>1301</v>
      </c>
      <c r="K25" s="578">
        <v>411</v>
      </c>
    </row>
    <row r="26" spans="1:11" ht="14.25" customHeight="1" x14ac:dyDescent="0.15">
      <c r="A26" s="806">
        <v>22</v>
      </c>
      <c r="B26" s="807"/>
      <c r="C26" s="576">
        <v>657</v>
      </c>
      <c r="D26" s="577">
        <v>853</v>
      </c>
      <c r="E26" s="577">
        <v>1507</v>
      </c>
      <c r="F26" s="577">
        <v>654</v>
      </c>
      <c r="G26" s="577">
        <v>-196</v>
      </c>
      <c r="H26" s="577">
        <v>5698</v>
      </c>
      <c r="I26" s="577">
        <v>5894</v>
      </c>
      <c r="J26" s="577">
        <v>1318</v>
      </c>
      <c r="K26" s="578">
        <v>443</v>
      </c>
    </row>
    <row r="27" spans="1:11" ht="14.25" customHeight="1" x14ac:dyDescent="0.15">
      <c r="A27" s="806">
        <v>23</v>
      </c>
      <c r="B27" s="807"/>
      <c r="C27" s="576">
        <v>727</v>
      </c>
      <c r="D27" s="577">
        <v>859</v>
      </c>
      <c r="E27" s="577">
        <v>1542</v>
      </c>
      <c r="F27" s="577">
        <v>683</v>
      </c>
      <c r="G27" s="577">
        <v>-132</v>
      </c>
      <c r="H27" s="577">
        <v>5604</v>
      </c>
      <c r="I27" s="577">
        <v>5736</v>
      </c>
      <c r="J27" s="577">
        <v>1222</v>
      </c>
      <c r="K27" s="578">
        <v>475</v>
      </c>
    </row>
    <row r="28" spans="1:11" ht="14.25" customHeight="1" x14ac:dyDescent="0.15">
      <c r="A28" s="806">
        <v>24</v>
      </c>
      <c r="B28" s="807"/>
      <c r="C28" s="576">
        <v>1573</v>
      </c>
      <c r="D28" s="577">
        <v>899</v>
      </c>
      <c r="E28" s="577">
        <v>1540</v>
      </c>
      <c r="F28" s="577">
        <v>641</v>
      </c>
      <c r="G28" s="577">
        <v>674</v>
      </c>
      <c r="H28" s="577">
        <v>6298</v>
      </c>
      <c r="I28" s="577">
        <v>5624</v>
      </c>
      <c r="J28" s="577">
        <v>1271</v>
      </c>
      <c r="K28" s="578">
        <v>428</v>
      </c>
    </row>
    <row r="29" spans="1:11" ht="14.25" customHeight="1" x14ac:dyDescent="0.15">
      <c r="A29" s="806">
        <v>25</v>
      </c>
      <c r="B29" s="807"/>
      <c r="C29" s="576">
        <v>494</v>
      </c>
      <c r="D29" s="577">
        <v>812</v>
      </c>
      <c r="E29" s="577">
        <v>1452</v>
      </c>
      <c r="F29" s="577">
        <v>640</v>
      </c>
      <c r="G29" s="577">
        <v>-318</v>
      </c>
      <c r="H29" s="577">
        <v>6024</v>
      </c>
      <c r="I29" s="577">
        <v>6342</v>
      </c>
      <c r="J29" s="577">
        <v>1319</v>
      </c>
      <c r="K29" s="578">
        <v>423</v>
      </c>
    </row>
    <row r="30" spans="1:11" ht="14.25" customHeight="1" x14ac:dyDescent="0.15">
      <c r="A30" s="806">
        <v>26</v>
      </c>
      <c r="B30" s="807"/>
      <c r="C30" s="576">
        <v>28</v>
      </c>
      <c r="D30" s="577">
        <v>720</v>
      </c>
      <c r="E30" s="577">
        <v>1391</v>
      </c>
      <c r="F30" s="577">
        <v>671</v>
      </c>
      <c r="G30" s="577">
        <v>-692</v>
      </c>
      <c r="H30" s="577">
        <v>5587</v>
      </c>
      <c r="I30" s="577">
        <v>6279</v>
      </c>
      <c r="J30" s="577">
        <v>1282</v>
      </c>
      <c r="K30" s="578">
        <v>434</v>
      </c>
    </row>
    <row r="31" spans="1:11" ht="14.25" customHeight="1" x14ac:dyDescent="0.15">
      <c r="A31" s="806">
        <v>27</v>
      </c>
      <c r="B31" s="807"/>
      <c r="C31" s="576">
        <v>-80</v>
      </c>
      <c r="D31" s="577">
        <v>746</v>
      </c>
      <c r="E31" s="577">
        <v>1433</v>
      </c>
      <c r="F31" s="577">
        <v>687</v>
      </c>
      <c r="G31" s="577">
        <v>-826</v>
      </c>
      <c r="H31" s="577">
        <v>5477</v>
      </c>
      <c r="I31" s="577">
        <v>6303</v>
      </c>
      <c r="J31" s="577">
        <v>1296</v>
      </c>
      <c r="K31" s="578">
        <v>442</v>
      </c>
    </row>
    <row r="32" spans="1:11" ht="14.25" customHeight="1" x14ac:dyDescent="0.15">
      <c r="A32" s="806">
        <v>28</v>
      </c>
      <c r="B32" s="807"/>
      <c r="C32" s="576">
        <v>172</v>
      </c>
      <c r="D32" s="577">
        <v>620</v>
      </c>
      <c r="E32" s="579">
        <v>1350</v>
      </c>
      <c r="F32" s="579">
        <v>730</v>
      </c>
      <c r="G32" s="577">
        <v>-448</v>
      </c>
      <c r="H32" s="579">
        <v>5874</v>
      </c>
      <c r="I32" s="579">
        <v>6322</v>
      </c>
      <c r="J32" s="579">
        <v>1281</v>
      </c>
      <c r="K32" s="580">
        <v>431</v>
      </c>
    </row>
    <row r="33" spans="1:11" ht="14.25" customHeight="1" x14ac:dyDescent="0.15">
      <c r="A33" s="806">
        <v>29</v>
      </c>
      <c r="B33" s="807"/>
      <c r="C33" s="576">
        <v>35</v>
      </c>
      <c r="D33" s="577">
        <v>555</v>
      </c>
      <c r="E33" s="579">
        <v>1291</v>
      </c>
      <c r="F33" s="579">
        <v>736</v>
      </c>
      <c r="G33" s="577">
        <v>-520</v>
      </c>
      <c r="H33" s="579">
        <v>5633</v>
      </c>
      <c r="I33" s="579">
        <v>6153</v>
      </c>
      <c r="J33" s="579">
        <v>1244</v>
      </c>
      <c r="K33" s="580">
        <v>416</v>
      </c>
    </row>
    <row r="34" spans="1:11" s="229" customFormat="1" ht="14.25" customHeight="1" x14ac:dyDescent="0.15">
      <c r="A34" s="806">
        <v>30</v>
      </c>
      <c r="B34" s="807"/>
      <c r="C34" s="576">
        <v>159</v>
      </c>
      <c r="D34" s="577">
        <v>513</v>
      </c>
      <c r="E34" s="579">
        <v>1250</v>
      </c>
      <c r="F34" s="579">
        <v>737</v>
      </c>
      <c r="G34" s="577">
        <v>-354</v>
      </c>
      <c r="H34" s="579">
        <v>5825</v>
      </c>
      <c r="I34" s="579">
        <v>6179</v>
      </c>
      <c r="J34" s="579">
        <v>1240</v>
      </c>
      <c r="K34" s="580">
        <v>431</v>
      </c>
    </row>
    <row r="35" spans="1:11" s="229" customFormat="1" ht="14.25" customHeight="1" x14ac:dyDescent="0.15">
      <c r="A35" s="806" t="s">
        <v>413</v>
      </c>
      <c r="B35" s="808"/>
      <c r="C35" s="576">
        <v>809</v>
      </c>
      <c r="D35" s="577">
        <v>402</v>
      </c>
      <c r="E35" s="579">
        <v>1164</v>
      </c>
      <c r="F35" s="579">
        <v>762</v>
      </c>
      <c r="G35" s="577">
        <v>407</v>
      </c>
      <c r="H35" s="579">
        <v>6425</v>
      </c>
      <c r="I35" s="579">
        <v>6018</v>
      </c>
      <c r="J35" s="579">
        <v>1340</v>
      </c>
      <c r="K35" s="580">
        <v>453</v>
      </c>
    </row>
    <row r="36" spans="1:11" s="229" customFormat="1" ht="14.25" customHeight="1" x14ac:dyDescent="0.15">
      <c r="A36" s="806">
        <v>2</v>
      </c>
      <c r="B36" s="808"/>
      <c r="C36" s="576">
        <v>208</v>
      </c>
      <c r="D36" s="577">
        <v>451</v>
      </c>
      <c r="E36" s="579">
        <v>1247</v>
      </c>
      <c r="F36" s="579">
        <v>796</v>
      </c>
      <c r="G36" s="577">
        <v>-243</v>
      </c>
      <c r="H36" s="579">
        <v>5739</v>
      </c>
      <c r="I36" s="579">
        <v>5982</v>
      </c>
      <c r="J36" s="579">
        <v>1225</v>
      </c>
      <c r="K36" s="580">
        <v>374</v>
      </c>
    </row>
    <row r="37" spans="1:11" s="229" customFormat="1" ht="14.25" customHeight="1" x14ac:dyDescent="0.15">
      <c r="A37" s="806">
        <v>3</v>
      </c>
      <c r="B37" s="808"/>
      <c r="C37" s="576">
        <v>196</v>
      </c>
      <c r="D37" s="577">
        <v>297</v>
      </c>
      <c r="E37" s="577">
        <v>1216</v>
      </c>
      <c r="F37" s="577">
        <v>919</v>
      </c>
      <c r="G37" s="577">
        <v>-101</v>
      </c>
      <c r="H37" s="577">
        <v>5727</v>
      </c>
      <c r="I37" s="577">
        <v>5828</v>
      </c>
      <c r="J37" s="577">
        <v>1158</v>
      </c>
      <c r="K37" s="581">
        <v>389</v>
      </c>
    </row>
    <row r="38" spans="1:11" s="229" customFormat="1" ht="14.25" customHeight="1" x14ac:dyDescent="0.15">
      <c r="A38" s="806">
        <v>4</v>
      </c>
      <c r="B38" s="807"/>
      <c r="C38" s="576">
        <v>-43</v>
      </c>
      <c r="D38" s="577">
        <v>212</v>
      </c>
      <c r="E38" s="577">
        <v>1147</v>
      </c>
      <c r="F38" s="577">
        <v>935</v>
      </c>
      <c r="G38" s="577">
        <v>-255</v>
      </c>
      <c r="H38" s="577">
        <v>5532</v>
      </c>
      <c r="I38" s="577">
        <v>5787</v>
      </c>
      <c r="J38" s="577">
        <v>1109</v>
      </c>
      <c r="K38" s="581">
        <v>366</v>
      </c>
    </row>
    <row r="39" spans="1:11" s="230" customFormat="1" ht="14.25" customHeight="1" x14ac:dyDescent="0.15">
      <c r="A39" s="806">
        <v>5</v>
      </c>
      <c r="B39" s="807"/>
      <c r="C39" s="582">
        <v>-157</v>
      </c>
      <c r="D39" s="583">
        <v>11</v>
      </c>
      <c r="E39" s="584">
        <v>1013</v>
      </c>
      <c r="F39" s="584">
        <v>1002</v>
      </c>
      <c r="G39" s="583">
        <v>-168</v>
      </c>
      <c r="H39" s="584">
        <v>5745</v>
      </c>
      <c r="I39" s="584">
        <v>5913</v>
      </c>
      <c r="J39" s="584">
        <v>1056</v>
      </c>
      <c r="K39" s="585">
        <v>371</v>
      </c>
    </row>
    <row r="40" spans="1:11" s="230" customFormat="1" ht="14.25" customHeight="1" x14ac:dyDescent="0.15">
      <c r="A40" s="586"/>
      <c r="B40" s="587" t="s">
        <v>529</v>
      </c>
      <c r="C40" s="588">
        <v>-3</v>
      </c>
      <c r="D40" s="577">
        <v>-22</v>
      </c>
      <c r="E40" s="577">
        <v>85</v>
      </c>
      <c r="F40" s="577">
        <v>107</v>
      </c>
      <c r="G40" s="577">
        <v>19</v>
      </c>
      <c r="H40" s="577">
        <v>349</v>
      </c>
      <c r="I40" s="577">
        <v>330</v>
      </c>
      <c r="J40" s="577">
        <v>106</v>
      </c>
      <c r="K40" s="581">
        <v>31</v>
      </c>
    </row>
    <row r="41" spans="1:11" s="228" customFormat="1" ht="14.25" customHeight="1" x14ac:dyDescent="0.15">
      <c r="A41" s="589"/>
      <c r="B41" s="590" t="s">
        <v>469</v>
      </c>
      <c r="C41" s="588">
        <v>4</v>
      </c>
      <c r="D41" s="577">
        <v>-10</v>
      </c>
      <c r="E41" s="577">
        <v>76</v>
      </c>
      <c r="F41" s="577">
        <v>86</v>
      </c>
      <c r="G41" s="577">
        <v>14</v>
      </c>
      <c r="H41" s="577">
        <v>374</v>
      </c>
      <c r="I41" s="577">
        <v>360</v>
      </c>
      <c r="J41" s="577">
        <v>62</v>
      </c>
      <c r="K41" s="581">
        <v>27</v>
      </c>
    </row>
    <row r="42" spans="1:11" s="228" customFormat="1" ht="14.25" customHeight="1" x14ac:dyDescent="0.15">
      <c r="A42" s="589"/>
      <c r="B42" s="590" t="s">
        <v>470</v>
      </c>
      <c r="C42" s="588">
        <v>-835</v>
      </c>
      <c r="D42" s="577">
        <v>2</v>
      </c>
      <c r="E42" s="577">
        <v>81</v>
      </c>
      <c r="F42" s="577">
        <v>79</v>
      </c>
      <c r="G42" s="577">
        <v>-837</v>
      </c>
      <c r="H42" s="577">
        <v>859</v>
      </c>
      <c r="I42" s="577">
        <v>1696</v>
      </c>
      <c r="J42" s="577">
        <v>133</v>
      </c>
      <c r="K42" s="581">
        <v>29</v>
      </c>
    </row>
    <row r="43" spans="1:11" s="228" customFormat="1" ht="14.25" customHeight="1" x14ac:dyDescent="0.15">
      <c r="A43" s="589"/>
      <c r="B43" s="590" t="s">
        <v>471</v>
      </c>
      <c r="C43" s="588">
        <v>223</v>
      </c>
      <c r="D43" s="577">
        <v>7</v>
      </c>
      <c r="E43" s="577">
        <v>76</v>
      </c>
      <c r="F43" s="577">
        <v>69</v>
      </c>
      <c r="G43" s="577">
        <v>216</v>
      </c>
      <c r="H43" s="577">
        <v>712</v>
      </c>
      <c r="I43" s="577">
        <v>496</v>
      </c>
      <c r="J43" s="577">
        <v>65</v>
      </c>
      <c r="K43" s="581">
        <v>32</v>
      </c>
    </row>
    <row r="44" spans="1:11" s="228" customFormat="1" ht="14.25" customHeight="1" x14ac:dyDescent="0.15">
      <c r="A44" s="591"/>
      <c r="B44" s="592">
        <v>5</v>
      </c>
      <c r="C44" s="588">
        <v>139</v>
      </c>
      <c r="D44" s="577">
        <v>9</v>
      </c>
      <c r="E44" s="577">
        <v>73</v>
      </c>
      <c r="F44" s="577">
        <v>64</v>
      </c>
      <c r="G44" s="577">
        <v>130</v>
      </c>
      <c r="H44" s="577">
        <v>568</v>
      </c>
      <c r="I44" s="577">
        <v>438</v>
      </c>
      <c r="J44" s="577">
        <v>99</v>
      </c>
      <c r="K44" s="581">
        <v>30</v>
      </c>
    </row>
    <row r="45" spans="1:11" s="228" customFormat="1" ht="14.25" customHeight="1" x14ac:dyDescent="0.15">
      <c r="A45" s="589"/>
      <c r="B45" s="590" t="s">
        <v>457</v>
      </c>
      <c r="C45" s="588">
        <v>33</v>
      </c>
      <c r="D45" s="577">
        <v>-1</v>
      </c>
      <c r="E45" s="577">
        <v>88</v>
      </c>
      <c r="F45" s="577">
        <v>89</v>
      </c>
      <c r="G45" s="577">
        <v>34</v>
      </c>
      <c r="H45" s="577">
        <v>414</v>
      </c>
      <c r="I45" s="577">
        <v>380</v>
      </c>
      <c r="J45" s="577">
        <v>71</v>
      </c>
      <c r="K45" s="581">
        <v>28</v>
      </c>
    </row>
    <row r="46" spans="1:11" s="228" customFormat="1" ht="14.25" customHeight="1" x14ac:dyDescent="0.15">
      <c r="A46" s="589"/>
      <c r="B46" s="590" t="s">
        <v>458</v>
      </c>
      <c r="C46" s="588">
        <v>147</v>
      </c>
      <c r="D46" s="577">
        <v>-1</v>
      </c>
      <c r="E46" s="577">
        <v>92</v>
      </c>
      <c r="F46" s="577">
        <v>93</v>
      </c>
      <c r="G46" s="577">
        <v>148</v>
      </c>
      <c r="H46" s="577">
        <v>535</v>
      </c>
      <c r="I46" s="577">
        <v>387</v>
      </c>
      <c r="J46" s="577">
        <v>67</v>
      </c>
      <c r="K46" s="581">
        <v>28</v>
      </c>
    </row>
    <row r="47" spans="1:11" s="228" customFormat="1" ht="14.25" customHeight="1" x14ac:dyDescent="0.15">
      <c r="A47" s="589"/>
      <c r="B47" s="590" t="s">
        <v>459</v>
      </c>
      <c r="C47" s="588">
        <v>42</v>
      </c>
      <c r="D47" s="577">
        <v>3</v>
      </c>
      <c r="E47" s="577">
        <v>94</v>
      </c>
      <c r="F47" s="577">
        <v>91</v>
      </c>
      <c r="G47" s="577">
        <v>39</v>
      </c>
      <c r="H47" s="577">
        <v>470</v>
      </c>
      <c r="I47" s="577">
        <v>431</v>
      </c>
      <c r="J47" s="577">
        <v>127</v>
      </c>
      <c r="K47" s="581">
        <v>31</v>
      </c>
    </row>
    <row r="48" spans="1:11" s="228" customFormat="1" ht="14.25" customHeight="1" x14ac:dyDescent="0.15">
      <c r="A48" s="589"/>
      <c r="B48" s="590" t="s">
        <v>460</v>
      </c>
      <c r="C48" s="588">
        <v>-55</v>
      </c>
      <c r="D48" s="577">
        <v>7</v>
      </c>
      <c r="E48" s="577">
        <v>95</v>
      </c>
      <c r="F48" s="577">
        <v>88</v>
      </c>
      <c r="G48" s="577">
        <v>-62</v>
      </c>
      <c r="H48" s="577">
        <v>285</v>
      </c>
      <c r="I48" s="577">
        <v>347</v>
      </c>
      <c r="J48" s="577">
        <v>58</v>
      </c>
      <c r="K48" s="581">
        <v>38</v>
      </c>
    </row>
    <row r="49" spans="1:11" s="228" customFormat="1" ht="14.25" customHeight="1" x14ac:dyDescent="0.15">
      <c r="A49" s="589"/>
      <c r="B49" s="590" t="s">
        <v>530</v>
      </c>
      <c r="C49" s="588">
        <v>73</v>
      </c>
      <c r="D49" s="577">
        <v>18</v>
      </c>
      <c r="E49" s="577">
        <v>87</v>
      </c>
      <c r="F49" s="577">
        <v>69</v>
      </c>
      <c r="G49" s="577">
        <v>55</v>
      </c>
      <c r="H49" s="577">
        <v>394</v>
      </c>
      <c r="I49" s="577">
        <v>339</v>
      </c>
      <c r="J49" s="577">
        <v>94</v>
      </c>
      <c r="K49" s="581">
        <v>27</v>
      </c>
    </row>
    <row r="50" spans="1:11" s="228" customFormat="1" ht="14.25" customHeight="1" x14ac:dyDescent="0.15">
      <c r="A50" s="589"/>
      <c r="B50" s="590" t="s">
        <v>531</v>
      </c>
      <c r="C50" s="588">
        <v>109</v>
      </c>
      <c r="D50" s="577">
        <v>10</v>
      </c>
      <c r="E50" s="577">
        <v>84</v>
      </c>
      <c r="F50" s="577">
        <v>74</v>
      </c>
      <c r="G50" s="577">
        <v>99</v>
      </c>
      <c r="H50" s="577">
        <v>436</v>
      </c>
      <c r="I50" s="577">
        <v>337</v>
      </c>
      <c r="J50" s="577">
        <v>84</v>
      </c>
      <c r="K50" s="581">
        <v>36</v>
      </c>
    </row>
    <row r="51" spans="1:11" s="228" customFormat="1" ht="14.25" customHeight="1" thickBot="1" x14ac:dyDescent="0.2">
      <c r="A51" s="593"/>
      <c r="B51" s="594" t="s">
        <v>532</v>
      </c>
      <c r="C51" s="595">
        <v>-34</v>
      </c>
      <c r="D51" s="596">
        <v>-11</v>
      </c>
      <c r="E51" s="596">
        <v>82</v>
      </c>
      <c r="F51" s="596">
        <v>93</v>
      </c>
      <c r="G51" s="596">
        <v>-23</v>
      </c>
      <c r="H51" s="596">
        <v>349</v>
      </c>
      <c r="I51" s="596">
        <v>372</v>
      </c>
      <c r="J51" s="596">
        <v>90</v>
      </c>
      <c r="K51" s="597">
        <v>34</v>
      </c>
    </row>
    <row r="52" spans="1:11" s="228" customFormat="1" ht="14.25" customHeight="1" x14ac:dyDescent="0.15">
      <c r="A52" s="598" t="s">
        <v>351</v>
      </c>
      <c r="B52" s="598"/>
      <c r="C52" s="599"/>
      <c r="D52" s="543"/>
      <c r="E52" s="543"/>
      <c r="F52" s="543"/>
      <c r="G52" s="543"/>
      <c r="H52" s="599"/>
      <c r="I52" s="543"/>
      <c r="J52" s="543"/>
      <c r="K52" s="544" t="s">
        <v>119</v>
      </c>
    </row>
    <row r="53" spans="1:11" ht="18" customHeight="1" x14ac:dyDescent="0.15">
      <c r="B53" s="162"/>
    </row>
  </sheetData>
  <sheetProtection sheet="1"/>
  <mergeCells count="39">
    <mergeCell ref="A29:B29"/>
    <mergeCell ref="A30:B30"/>
    <mergeCell ref="A31:B31"/>
    <mergeCell ref="A32:B32"/>
    <mergeCell ref="A24:B24"/>
    <mergeCell ref="A25:B25"/>
    <mergeCell ref="A26:B26"/>
    <mergeCell ref="A27:B27"/>
    <mergeCell ref="A28:B28"/>
    <mergeCell ref="G20:I20"/>
    <mergeCell ref="A23:B23"/>
    <mergeCell ref="A19:E19"/>
    <mergeCell ref="A20:B22"/>
    <mergeCell ref="C20:C21"/>
    <mergeCell ref="D20:F20"/>
    <mergeCell ref="A2:C2"/>
    <mergeCell ref="A3:C3"/>
    <mergeCell ref="B4:C4"/>
    <mergeCell ref="B5:C5"/>
    <mergeCell ref="B6:C6"/>
    <mergeCell ref="B12:C12"/>
    <mergeCell ref="B7:C7"/>
    <mergeCell ref="B8:C8"/>
    <mergeCell ref="B9:C9"/>
    <mergeCell ref="B10:C10"/>
    <mergeCell ref="B11:C11"/>
    <mergeCell ref="A18:F18"/>
    <mergeCell ref="B13:C13"/>
    <mergeCell ref="B14:C14"/>
    <mergeCell ref="B15:C15"/>
    <mergeCell ref="B16:C16"/>
    <mergeCell ref="B17:C17"/>
    <mergeCell ref="A38:B38"/>
    <mergeCell ref="A39:B39"/>
    <mergeCell ref="A33:B33"/>
    <mergeCell ref="A34:B34"/>
    <mergeCell ref="A35:B35"/>
    <mergeCell ref="A36:B36"/>
    <mergeCell ref="A37:B37"/>
  </mergeCells>
  <phoneticPr fontId="12"/>
  <conditionalFormatting sqref="A23:A34 B3:K17 A36:A39 C23:K39 B40:K51">
    <cfRule type="expression" dxfId="15" priority="2">
      <formula>MOD(ROW(),2)=0</formula>
    </cfRule>
  </conditionalFormatting>
  <conditionalFormatting sqref="A35">
    <cfRule type="expression" dxfId="14"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0" orientation="portrait" r:id="rId1"/>
  <headerFooter differentOddEven="1" scaleWithDoc="0" alignWithMargins="0">
    <oddHeader>&amp;R&amp;"ＭＳ 明朝,標準"&amp;10Ⅱ　人　口</oddHeader>
    <oddFooter>&amp;C&amp;"ＭＳ 明朝,標準"&amp;A</oddFooter>
    <evenHeader>&amp;L&amp;"ＭＳ 明朝,標準"&amp;10Ⅱ　人　口</evenHeader>
    <evenFooter>&amp;C&amp;"ＭＳ 明朝,標準"&amp;A</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P47"/>
  <sheetViews>
    <sheetView view="pageBreakPreview" zoomScale="120" zoomScaleNormal="120" zoomScaleSheetLayoutView="120" workbookViewId="0">
      <selection activeCell="D3" sqref="D3"/>
    </sheetView>
  </sheetViews>
  <sheetFormatPr defaultRowHeight="15.95" customHeight="1" x14ac:dyDescent="0.15"/>
  <cols>
    <col min="1" max="2" width="1.25" style="198" customWidth="1"/>
    <col min="3" max="3" width="8.625" style="198" customWidth="1"/>
    <col min="4" max="4" width="7.375" style="198" customWidth="1"/>
    <col min="5" max="5" width="7.625" style="235" customWidth="1"/>
    <col min="6" max="6" width="7.625" style="198" customWidth="1"/>
    <col min="7" max="7" width="7.625" style="235" customWidth="1"/>
    <col min="8" max="8" width="7.625" style="198" customWidth="1"/>
    <col min="9" max="10" width="1.25" style="198" customWidth="1"/>
    <col min="11" max="11" width="8.625" style="198" customWidth="1"/>
    <col min="12" max="12" width="6.25" style="198" customWidth="1"/>
    <col min="13" max="13" width="7.125" style="235" customWidth="1"/>
    <col min="14" max="14" width="6.375" style="198" customWidth="1"/>
    <col min="15" max="15" width="7.125" style="235" customWidth="1"/>
    <col min="16" max="16" width="7.5" style="198" customWidth="1"/>
    <col min="17" max="16384" width="9" style="198"/>
  </cols>
  <sheetData>
    <row r="1" spans="1:16" ht="15" customHeight="1" thickBot="1" x14ac:dyDescent="0.2">
      <c r="A1" s="602" t="s">
        <v>643</v>
      </c>
      <c r="B1" s="602"/>
      <c r="C1" s="602"/>
      <c r="D1" s="602"/>
      <c r="E1" s="602"/>
      <c r="F1" s="602"/>
      <c r="G1" s="602"/>
      <c r="H1" s="602"/>
      <c r="I1" s="602"/>
      <c r="J1" s="602"/>
      <c r="K1" s="602"/>
      <c r="L1" s="602"/>
      <c r="M1" s="603"/>
      <c r="N1" s="510"/>
      <c r="O1" s="603"/>
      <c r="P1" s="544" t="s">
        <v>140</v>
      </c>
    </row>
    <row r="2" spans="1:16" s="231" customFormat="1" ht="20.25" customHeight="1" x14ac:dyDescent="0.15">
      <c r="A2" s="816" t="s">
        <v>141</v>
      </c>
      <c r="B2" s="773"/>
      <c r="C2" s="774"/>
      <c r="D2" s="600" t="s">
        <v>280</v>
      </c>
      <c r="E2" s="604" t="s">
        <v>142</v>
      </c>
      <c r="F2" s="600" t="s">
        <v>361</v>
      </c>
      <c r="G2" s="604" t="s">
        <v>142</v>
      </c>
      <c r="H2" s="605" t="s">
        <v>128</v>
      </c>
      <c r="I2" s="772" t="s">
        <v>141</v>
      </c>
      <c r="J2" s="773"/>
      <c r="K2" s="774"/>
      <c r="L2" s="600" t="s">
        <v>362</v>
      </c>
      <c r="M2" s="604" t="s">
        <v>142</v>
      </c>
      <c r="N2" s="600" t="s">
        <v>361</v>
      </c>
      <c r="O2" s="604" t="s">
        <v>142</v>
      </c>
      <c r="P2" s="606" t="s">
        <v>128</v>
      </c>
    </row>
    <row r="3" spans="1:16" s="232" customFormat="1" ht="17.25" customHeight="1" x14ac:dyDescent="0.15">
      <c r="A3" s="850" t="s">
        <v>143</v>
      </c>
      <c r="B3" s="851"/>
      <c r="C3" s="851"/>
      <c r="D3" s="607">
        <v>3452</v>
      </c>
      <c r="E3" s="608">
        <v>0.99999999999999978</v>
      </c>
      <c r="F3" s="609">
        <v>3586</v>
      </c>
      <c r="G3" s="608">
        <v>0.99999999999999989</v>
      </c>
      <c r="H3" s="610">
        <v>-134</v>
      </c>
      <c r="I3" s="611"/>
      <c r="J3" s="612"/>
      <c r="K3" s="613" t="s">
        <v>183</v>
      </c>
      <c r="L3" s="614">
        <v>71</v>
      </c>
      <c r="M3" s="615">
        <v>2.0567786790266513E-2</v>
      </c>
      <c r="N3" s="616">
        <v>91</v>
      </c>
      <c r="O3" s="615">
        <v>2.5376464026770774E-2</v>
      </c>
      <c r="P3" s="617">
        <v>-20</v>
      </c>
    </row>
    <row r="4" spans="1:16" s="233" customFormat="1" ht="17.25" customHeight="1" x14ac:dyDescent="0.15">
      <c r="A4" s="618"/>
      <c r="B4" s="853" t="s">
        <v>533</v>
      </c>
      <c r="C4" s="854"/>
      <c r="D4" s="619">
        <v>2709</v>
      </c>
      <c r="E4" s="620">
        <v>0.78476245654692922</v>
      </c>
      <c r="F4" s="621">
        <v>2768</v>
      </c>
      <c r="G4" s="620">
        <v>0.77189068600111566</v>
      </c>
      <c r="H4" s="622">
        <v>-59</v>
      </c>
      <c r="I4" s="623"/>
      <c r="J4" s="624"/>
      <c r="K4" s="625" t="s">
        <v>144</v>
      </c>
      <c r="L4" s="626">
        <v>152</v>
      </c>
      <c r="M4" s="620">
        <v>4.4032444959443799E-2</v>
      </c>
      <c r="N4" s="627">
        <v>158</v>
      </c>
      <c r="O4" s="620">
        <v>4.4060234244283326E-2</v>
      </c>
      <c r="P4" s="628">
        <v>-6</v>
      </c>
    </row>
    <row r="5" spans="1:16" s="233" customFormat="1" ht="17.25" customHeight="1" x14ac:dyDescent="0.15">
      <c r="A5" s="629"/>
      <c r="B5" s="625"/>
      <c r="C5" s="630" t="s">
        <v>146</v>
      </c>
      <c r="D5" s="631">
        <v>1167</v>
      </c>
      <c r="E5" s="632">
        <v>0.33806488991888761</v>
      </c>
      <c r="F5" s="633">
        <v>1128</v>
      </c>
      <c r="G5" s="632">
        <v>0.31455660903513666</v>
      </c>
      <c r="H5" s="634">
        <v>39</v>
      </c>
      <c r="I5" s="623"/>
      <c r="J5" s="624"/>
      <c r="K5" s="630" t="s">
        <v>145</v>
      </c>
      <c r="L5" s="631">
        <v>47</v>
      </c>
      <c r="M5" s="632">
        <v>1.3615295480880649E-2</v>
      </c>
      <c r="N5" s="633">
        <v>50</v>
      </c>
      <c r="O5" s="632">
        <v>1.3943112102621304E-2</v>
      </c>
      <c r="P5" s="635">
        <v>-3</v>
      </c>
    </row>
    <row r="6" spans="1:16" s="233" customFormat="1" ht="17.25" customHeight="1" x14ac:dyDescent="0.15">
      <c r="A6" s="629"/>
      <c r="B6" s="625"/>
      <c r="C6" s="625" t="s">
        <v>148</v>
      </c>
      <c r="D6" s="626">
        <v>117</v>
      </c>
      <c r="E6" s="620">
        <v>3.3893395133256086E-2</v>
      </c>
      <c r="F6" s="627">
        <v>123</v>
      </c>
      <c r="G6" s="620">
        <v>3.4300055772448414E-2</v>
      </c>
      <c r="H6" s="622">
        <v>-6</v>
      </c>
      <c r="I6" s="623"/>
      <c r="J6" s="624"/>
      <c r="K6" s="625" t="s">
        <v>147</v>
      </c>
      <c r="L6" s="626">
        <v>59</v>
      </c>
      <c r="M6" s="620">
        <v>1.7091541135573582E-2</v>
      </c>
      <c r="N6" s="627">
        <v>82</v>
      </c>
      <c r="O6" s="620">
        <v>2.286670384829894E-2</v>
      </c>
      <c r="P6" s="628">
        <v>-23</v>
      </c>
    </row>
    <row r="7" spans="1:16" s="233" customFormat="1" ht="17.25" customHeight="1" x14ac:dyDescent="0.15">
      <c r="A7" s="629"/>
      <c r="B7" s="625"/>
      <c r="C7" s="630" t="s">
        <v>150</v>
      </c>
      <c r="D7" s="631">
        <v>155</v>
      </c>
      <c r="E7" s="632">
        <v>4.4901506373117031E-2</v>
      </c>
      <c r="F7" s="633">
        <v>162</v>
      </c>
      <c r="G7" s="632">
        <v>4.5175683212493031E-2</v>
      </c>
      <c r="H7" s="634">
        <v>-7</v>
      </c>
      <c r="I7" s="623"/>
      <c r="J7" s="624"/>
      <c r="K7" s="630" t="s">
        <v>149</v>
      </c>
      <c r="L7" s="631">
        <v>68</v>
      </c>
      <c r="M7" s="632">
        <v>1.9698725376593278E-2</v>
      </c>
      <c r="N7" s="633">
        <v>101</v>
      </c>
      <c r="O7" s="632">
        <v>2.8165086447295037E-2</v>
      </c>
      <c r="P7" s="635">
        <v>-33</v>
      </c>
    </row>
    <row r="8" spans="1:16" s="233" customFormat="1" ht="17.25" customHeight="1" x14ac:dyDescent="0.15">
      <c r="A8" s="629"/>
      <c r="B8" s="625"/>
      <c r="C8" s="625" t="s">
        <v>152</v>
      </c>
      <c r="D8" s="626">
        <v>562</v>
      </c>
      <c r="E8" s="620">
        <v>0.16280417149478563</v>
      </c>
      <c r="F8" s="627">
        <v>582</v>
      </c>
      <c r="G8" s="620">
        <v>0.162297824874512</v>
      </c>
      <c r="H8" s="622">
        <v>-20</v>
      </c>
      <c r="I8" s="623"/>
      <c r="J8" s="624"/>
      <c r="K8" s="625" t="s">
        <v>151</v>
      </c>
      <c r="L8" s="626">
        <v>34</v>
      </c>
      <c r="M8" s="620">
        <v>9.8493626882966388E-3</v>
      </c>
      <c r="N8" s="627">
        <v>21</v>
      </c>
      <c r="O8" s="620">
        <v>5.8561070831009482E-3</v>
      </c>
      <c r="P8" s="628">
        <v>13</v>
      </c>
    </row>
    <row r="9" spans="1:16" s="233" customFormat="1" ht="17.25" customHeight="1" x14ac:dyDescent="0.15">
      <c r="A9" s="629"/>
      <c r="B9" s="625"/>
      <c r="C9" s="630" t="s">
        <v>154</v>
      </c>
      <c r="D9" s="631">
        <v>70</v>
      </c>
      <c r="E9" s="632">
        <v>2.0278099652375436E-2</v>
      </c>
      <c r="F9" s="633">
        <v>116</v>
      </c>
      <c r="G9" s="632">
        <v>3.2348020078081428E-2</v>
      </c>
      <c r="H9" s="634">
        <v>-46</v>
      </c>
      <c r="I9" s="623"/>
      <c r="J9" s="624"/>
      <c r="K9" s="630" t="s">
        <v>153</v>
      </c>
      <c r="L9" s="631">
        <v>1</v>
      </c>
      <c r="M9" s="632">
        <v>2.8968713789107763E-4</v>
      </c>
      <c r="N9" s="633">
        <v>2</v>
      </c>
      <c r="O9" s="632">
        <v>5.5772448410485224E-4</v>
      </c>
      <c r="P9" s="635">
        <v>-1</v>
      </c>
    </row>
    <row r="10" spans="1:16" s="233" customFormat="1" ht="17.25" customHeight="1" x14ac:dyDescent="0.15">
      <c r="A10" s="629"/>
      <c r="B10" s="625"/>
      <c r="C10" s="625" t="s">
        <v>156</v>
      </c>
      <c r="D10" s="626">
        <v>128</v>
      </c>
      <c r="E10" s="620">
        <v>3.7079953650057937E-2</v>
      </c>
      <c r="F10" s="627">
        <v>112</v>
      </c>
      <c r="G10" s="620">
        <v>3.1232571109871723E-2</v>
      </c>
      <c r="H10" s="622">
        <v>16</v>
      </c>
      <c r="I10" s="623"/>
      <c r="J10" s="624"/>
      <c r="K10" s="625" t="s">
        <v>155</v>
      </c>
      <c r="L10" s="626">
        <v>4</v>
      </c>
      <c r="M10" s="620">
        <v>1.1587485515643105E-3</v>
      </c>
      <c r="N10" s="627">
        <v>2</v>
      </c>
      <c r="O10" s="620">
        <v>5.5772448410485224E-4</v>
      </c>
      <c r="P10" s="628">
        <v>2</v>
      </c>
    </row>
    <row r="11" spans="1:16" s="233" customFormat="1" ht="17.25" customHeight="1" x14ac:dyDescent="0.15">
      <c r="A11" s="629"/>
      <c r="B11" s="625"/>
      <c r="C11" s="630" t="s">
        <v>158</v>
      </c>
      <c r="D11" s="631">
        <v>119</v>
      </c>
      <c r="E11" s="632">
        <v>3.4472769409038241E-2</v>
      </c>
      <c r="F11" s="633">
        <v>104</v>
      </c>
      <c r="G11" s="632">
        <v>2.9001673173452314E-2</v>
      </c>
      <c r="H11" s="634">
        <v>15</v>
      </c>
      <c r="I11" s="623"/>
      <c r="J11" s="624"/>
      <c r="K11" s="630" t="s">
        <v>157</v>
      </c>
      <c r="L11" s="631">
        <v>2</v>
      </c>
      <c r="M11" s="632">
        <v>5.7937427578215526E-4</v>
      </c>
      <c r="N11" s="633">
        <v>0</v>
      </c>
      <c r="O11" s="632">
        <v>0</v>
      </c>
      <c r="P11" s="635">
        <v>2</v>
      </c>
    </row>
    <row r="12" spans="1:16" s="233" customFormat="1" ht="17.25" customHeight="1" x14ac:dyDescent="0.15">
      <c r="A12" s="629"/>
      <c r="B12" s="625"/>
      <c r="C12" s="625" t="s">
        <v>160</v>
      </c>
      <c r="D12" s="626">
        <v>82</v>
      </c>
      <c r="E12" s="620">
        <v>2.3754345307068367E-2</v>
      </c>
      <c r="F12" s="627">
        <v>99</v>
      </c>
      <c r="G12" s="620">
        <v>2.7607361963190184E-2</v>
      </c>
      <c r="H12" s="622">
        <v>-17</v>
      </c>
      <c r="I12" s="623"/>
      <c r="J12" s="624"/>
      <c r="K12" s="625" t="s">
        <v>159</v>
      </c>
      <c r="L12" s="626">
        <v>0</v>
      </c>
      <c r="M12" s="620">
        <v>0</v>
      </c>
      <c r="N12" s="627">
        <v>0</v>
      </c>
      <c r="O12" s="620">
        <v>0</v>
      </c>
      <c r="P12" s="628">
        <v>0</v>
      </c>
    </row>
    <row r="13" spans="1:16" s="233" customFormat="1" ht="17.25" customHeight="1" x14ac:dyDescent="0.15">
      <c r="A13" s="629"/>
      <c r="B13" s="625"/>
      <c r="C13" s="630" t="s">
        <v>162</v>
      </c>
      <c r="D13" s="631">
        <v>208</v>
      </c>
      <c r="E13" s="632">
        <v>6.0254924681344149E-2</v>
      </c>
      <c r="F13" s="633">
        <v>186</v>
      </c>
      <c r="G13" s="632">
        <v>5.1868377021751254E-2</v>
      </c>
      <c r="H13" s="634">
        <v>22</v>
      </c>
      <c r="I13" s="623"/>
      <c r="J13" s="624"/>
      <c r="K13" s="630" t="s">
        <v>161</v>
      </c>
      <c r="L13" s="631">
        <v>1</v>
      </c>
      <c r="M13" s="632">
        <v>2.8968713789107763E-4</v>
      </c>
      <c r="N13" s="633">
        <v>10</v>
      </c>
      <c r="O13" s="632">
        <v>2.788622420524261E-3</v>
      </c>
      <c r="P13" s="635">
        <v>-9</v>
      </c>
    </row>
    <row r="14" spans="1:16" s="233" customFormat="1" ht="17.25" customHeight="1" x14ac:dyDescent="0.15">
      <c r="A14" s="629"/>
      <c r="B14" s="625"/>
      <c r="C14" s="625" t="s">
        <v>164</v>
      </c>
      <c r="D14" s="626">
        <v>101</v>
      </c>
      <c r="E14" s="620">
        <v>2.9258400926998843E-2</v>
      </c>
      <c r="F14" s="627">
        <v>156</v>
      </c>
      <c r="G14" s="620">
        <v>4.350250976017847E-2</v>
      </c>
      <c r="H14" s="622">
        <v>-55</v>
      </c>
      <c r="I14" s="623"/>
      <c r="J14" s="624"/>
      <c r="K14" s="625" t="s">
        <v>163</v>
      </c>
      <c r="L14" s="626">
        <v>5</v>
      </c>
      <c r="M14" s="620">
        <v>1.4484356894553883E-3</v>
      </c>
      <c r="N14" s="627">
        <v>6</v>
      </c>
      <c r="O14" s="620">
        <v>1.6731734523145567E-3</v>
      </c>
      <c r="P14" s="628">
        <v>-1</v>
      </c>
    </row>
    <row r="15" spans="1:16" s="233" customFormat="1" ht="17.25" customHeight="1" x14ac:dyDescent="0.15">
      <c r="A15" s="636"/>
      <c r="B15" s="855" t="s">
        <v>534</v>
      </c>
      <c r="C15" s="856"/>
      <c r="D15" s="619">
        <v>743</v>
      </c>
      <c r="E15" s="620">
        <v>0.2152375434530707</v>
      </c>
      <c r="F15" s="621">
        <v>818</v>
      </c>
      <c r="G15" s="620">
        <v>0.22810931399888454</v>
      </c>
      <c r="H15" s="637">
        <v>-75</v>
      </c>
      <c r="I15" s="623"/>
      <c r="J15" s="624"/>
      <c r="K15" s="630" t="s">
        <v>165</v>
      </c>
      <c r="L15" s="631">
        <v>15</v>
      </c>
      <c r="M15" s="632">
        <v>4.3453070683661648E-3</v>
      </c>
      <c r="N15" s="633">
        <v>4</v>
      </c>
      <c r="O15" s="632">
        <v>1.1154489682097045E-3</v>
      </c>
      <c r="P15" s="635">
        <v>11</v>
      </c>
    </row>
    <row r="16" spans="1:16" s="233" customFormat="1" ht="17.25" customHeight="1" x14ac:dyDescent="0.15">
      <c r="A16" s="629"/>
      <c r="B16" s="625"/>
      <c r="C16" s="630" t="s">
        <v>168</v>
      </c>
      <c r="D16" s="631">
        <v>7</v>
      </c>
      <c r="E16" s="632">
        <v>2.0278099652375433E-3</v>
      </c>
      <c r="F16" s="633">
        <v>10</v>
      </c>
      <c r="G16" s="632">
        <v>2.788622420524261E-3</v>
      </c>
      <c r="H16" s="634">
        <v>-3</v>
      </c>
      <c r="I16" s="623"/>
      <c r="J16" s="624"/>
      <c r="K16" s="625" t="s">
        <v>166</v>
      </c>
      <c r="L16" s="626">
        <v>11</v>
      </c>
      <c r="M16" s="620">
        <v>3.1865585168018538E-3</v>
      </c>
      <c r="N16" s="627">
        <v>12</v>
      </c>
      <c r="O16" s="620">
        <v>3.3463469046291134E-3</v>
      </c>
      <c r="P16" s="628">
        <v>-1</v>
      </c>
    </row>
    <row r="17" spans="1:16" s="233" customFormat="1" ht="17.25" customHeight="1" x14ac:dyDescent="0.15">
      <c r="A17" s="629"/>
      <c r="B17" s="625"/>
      <c r="C17" s="625" t="s">
        <v>170</v>
      </c>
      <c r="D17" s="626">
        <v>5</v>
      </c>
      <c r="E17" s="620">
        <v>1.4484356894553883E-3</v>
      </c>
      <c r="F17" s="627">
        <v>7</v>
      </c>
      <c r="G17" s="620">
        <v>1.9520356943669827E-3</v>
      </c>
      <c r="H17" s="622">
        <v>-2</v>
      </c>
      <c r="I17" s="623"/>
      <c r="J17" s="624"/>
      <c r="K17" s="630" t="s">
        <v>167</v>
      </c>
      <c r="L17" s="631">
        <v>2</v>
      </c>
      <c r="M17" s="632">
        <v>5.7937427578215526E-4</v>
      </c>
      <c r="N17" s="633">
        <v>4</v>
      </c>
      <c r="O17" s="632">
        <v>1.1154489682097045E-3</v>
      </c>
      <c r="P17" s="635">
        <v>-2</v>
      </c>
    </row>
    <row r="18" spans="1:16" s="233" customFormat="1" ht="17.25" customHeight="1" x14ac:dyDescent="0.15">
      <c r="A18" s="629"/>
      <c r="B18" s="625"/>
      <c r="C18" s="630" t="s">
        <v>172</v>
      </c>
      <c r="D18" s="631">
        <v>0</v>
      </c>
      <c r="E18" s="632">
        <v>0</v>
      </c>
      <c r="F18" s="633">
        <v>2</v>
      </c>
      <c r="G18" s="632">
        <v>5.5772448410485224E-4</v>
      </c>
      <c r="H18" s="634">
        <v>-2</v>
      </c>
      <c r="I18" s="623"/>
      <c r="J18" s="624"/>
      <c r="K18" s="625" t="s">
        <v>169</v>
      </c>
      <c r="L18" s="626">
        <v>7</v>
      </c>
      <c r="M18" s="620">
        <v>2.0278099652375433E-3</v>
      </c>
      <c r="N18" s="627">
        <v>5</v>
      </c>
      <c r="O18" s="620">
        <v>1.3943112102621305E-3</v>
      </c>
      <c r="P18" s="628">
        <v>2</v>
      </c>
    </row>
    <row r="19" spans="1:16" s="233" customFormat="1" ht="17.25" customHeight="1" x14ac:dyDescent="0.15">
      <c r="A19" s="629"/>
      <c r="B19" s="625"/>
      <c r="C19" s="625" t="s">
        <v>173</v>
      </c>
      <c r="D19" s="626">
        <v>12</v>
      </c>
      <c r="E19" s="620">
        <v>3.4762456546929316E-3</v>
      </c>
      <c r="F19" s="627">
        <v>20</v>
      </c>
      <c r="G19" s="620">
        <v>5.5772448410485219E-3</v>
      </c>
      <c r="H19" s="622">
        <v>-8</v>
      </c>
      <c r="I19" s="623"/>
      <c r="J19" s="624"/>
      <c r="K19" s="630" t="s">
        <v>171</v>
      </c>
      <c r="L19" s="631">
        <v>2</v>
      </c>
      <c r="M19" s="632">
        <v>5.7937427578215526E-4</v>
      </c>
      <c r="N19" s="633">
        <v>3</v>
      </c>
      <c r="O19" s="632">
        <v>8.3658672615727835E-4</v>
      </c>
      <c r="P19" s="635">
        <v>-1</v>
      </c>
    </row>
    <row r="20" spans="1:16" s="233" customFormat="1" ht="17.25" customHeight="1" x14ac:dyDescent="0.15">
      <c r="A20" s="629"/>
      <c r="B20" s="625"/>
      <c r="C20" s="630" t="s">
        <v>174</v>
      </c>
      <c r="D20" s="631">
        <v>13</v>
      </c>
      <c r="E20" s="632">
        <v>3.7659327925840093E-3</v>
      </c>
      <c r="F20" s="633">
        <v>23</v>
      </c>
      <c r="G20" s="632">
        <v>6.4138315672058006E-3</v>
      </c>
      <c r="H20" s="634">
        <v>-10</v>
      </c>
      <c r="I20" s="638"/>
      <c r="J20" s="638"/>
      <c r="K20" s="639"/>
      <c r="L20" s="638"/>
      <c r="M20" s="638"/>
      <c r="N20" s="638"/>
      <c r="O20" s="638"/>
      <c r="P20" s="640"/>
    </row>
    <row r="21" spans="1:16" s="233" customFormat="1" ht="17.25" customHeight="1" x14ac:dyDescent="0.15">
      <c r="A21" s="629"/>
      <c r="B21" s="625"/>
      <c r="C21" s="625" t="s">
        <v>175</v>
      </c>
      <c r="D21" s="626">
        <v>29</v>
      </c>
      <c r="E21" s="620">
        <v>8.4009269988412523E-3</v>
      </c>
      <c r="F21" s="627">
        <v>17</v>
      </c>
      <c r="G21" s="620">
        <v>4.7406581148912441E-3</v>
      </c>
      <c r="H21" s="622">
        <v>12</v>
      </c>
      <c r="I21" s="641"/>
      <c r="J21" s="641"/>
      <c r="K21" s="642"/>
      <c r="L21" s="619"/>
      <c r="M21" s="620"/>
      <c r="N21" s="621"/>
      <c r="O21" s="620"/>
      <c r="P21" s="643"/>
    </row>
    <row r="22" spans="1:16" s="233" customFormat="1" ht="17.25" customHeight="1" x14ac:dyDescent="0.15">
      <c r="A22" s="629"/>
      <c r="B22" s="625"/>
      <c r="C22" s="630" t="s">
        <v>176</v>
      </c>
      <c r="D22" s="631">
        <v>6</v>
      </c>
      <c r="E22" s="632">
        <v>1.7381228273464658E-3</v>
      </c>
      <c r="F22" s="633">
        <v>4</v>
      </c>
      <c r="G22" s="632">
        <v>1.1154489682097045E-3</v>
      </c>
      <c r="H22" s="634">
        <v>2</v>
      </c>
      <c r="I22" s="641"/>
      <c r="J22" s="641"/>
      <c r="K22" s="642"/>
      <c r="L22" s="619"/>
      <c r="M22" s="620"/>
      <c r="N22" s="621"/>
      <c r="O22" s="620"/>
      <c r="P22" s="643"/>
    </row>
    <row r="23" spans="1:16" s="233" customFormat="1" ht="17.25" customHeight="1" x14ac:dyDescent="0.15">
      <c r="A23" s="629"/>
      <c r="B23" s="625"/>
      <c r="C23" s="625" t="s">
        <v>177</v>
      </c>
      <c r="D23" s="626">
        <v>23</v>
      </c>
      <c r="E23" s="620">
        <v>6.6628041714947859E-3</v>
      </c>
      <c r="F23" s="627">
        <v>16</v>
      </c>
      <c r="G23" s="620">
        <v>4.4617958728388179E-3</v>
      </c>
      <c r="H23" s="622">
        <v>7</v>
      </c>
      <c r="I23" s="641"/>
      <c r="J23" s="641"/>
      <c r="K23" s="642"/>
      <c r="L23" s="619"/>
      <c r="M23" s="620"/>
      <c r="N23" s="621"/>
      <c r="O23" s="620"/>
      <c r="P23" s="643"/>
    </row>
    <row r="24" spans="1:16" s="233" customFormat="1" ht="17.25" customHeight="1" x14ac:dyDescent="0.15">
      <c r="A24" s="629"/>
      <c r="B24" s="625"/>
      <c r="C24" s="630" t="s">
        <v>178</v>
      </c>
      <c r="D24" s="631">
        <v>4</v>
      </c>
      <c r="E24" s="632">
        <v>1.1587485515643105E-3</v>
      </c>
      <c r="F24" s="633">
        <v>8</v>
      </c>
      <c r="G24" s="632">
        <v>2.2308979364194089E-3</v>
      </c>
      <c r="H24" s="634">
        <v>-4</v>
      </c>
      <c r="I24" s="644"/>
      <c r="J24" s="644"/>
      <c r="K24" s="642"/>
      <c r="L24" s="619"/>
      <c r="M24" s="620"/>
      <c r="N24" s="621"/>
      <c r="O24" s="620"/>
      <c r="P24" s="643"/>
    </row>
    <row r="25" spans="1:16" s="233" customFormat="1" ht="17.25" customHeight="1" x14ac:dyDescent="0.15">
      <c r="A25" s="629"/>
      <c r="B25" s="625"/>
      <c r="C25" s="625" t="s">
        <v>179</v>
      </c>
      <c r="D25" s="626">
        <v>56</v>
      </c>
      <c r="E25" s="620">
        <v>1.6222479721900347E-2</v>
      </c>
      <c r="F25" s="627">
        <v>46</v>
      </c>
      <c r="G25" s="620">
        <v>1.2827663134411601E-2</v>
      </c>
      <c r="H25" s="622">
        <v>10</v>
      </c>
      <c r="I25" s="641"/>
      <c r="J25" s="641"/>
      <c r="K25" s="642"/>
      <c r="L25" s="619"/>
      <c r="M25" s="620"/>
      <c r="N25" s="621"/>
      <c r="O25" s="620"/>
      <c r="P25" s="643"/>
    </row>
    <row r="26" spans="1:16" s="233" customFormat="1" ht="17.25" customHeight="1" x14ac:dyDescent="0.15">
      <c r="A26" s="629"/>
      <c r="B26" s="625"/>
      <c r="C26" s="630" t="s">
        <v>180</v>
      </c>
      <c r="D26" s="631">
        <v>17</v>
      </c>
      <c r="E26" s="632">
        <v>4.9246813441483194E-3</v>
      </c>
      <c r="F26" s="633">
        <v>10</v>
      </c>
      <c r="G26" s="632">
        <v>2.788622420524261E-3</v>
      </c>
      <c r="H26" s="634">
        <v>7</v>
      </c>
      <c r="I26" s="641"/>
      <c r="J26" s="641"/>
      <c r="K26" s="645"/>
      <c r="L26" s="619"/>
      <c r="M26" s="620"/>
      <c r="N26" s="621"/>
      <c r="O26" s="620"/>
      <c r="P26" s="643"/>
    </row>
    <row r="27" spans="1:16" s="233" customFormat="1" ht="17.25" customHeight="1" x14ac:dyDescent="0.15">
      <c r="A27" s="629"/>
      <c r="B27" s="625"/>
      <c r="C27" s="625" t="s">
        <v>181</v>
      </c>
      <c r="D27" s="626">
        <v>67</v>
      </c>
      <c r="E27" s="620">
        <v>1.94090382387022E-2</v>
      </c>
      <c r="F27" s="627">
        <v>63</v>
      </c>
      <c r="G27" s="620">
        <v>1.7568321249302844E-2</v>
      </c>
      <c r="H27" s="622">
        <v>4</v>
      </c>
      <c r="I27" s="641"/>
      <c r="J27" s="641"/>
      <c r="K27" s="642"/>
      <c r="L27" s="619"/>
      <c r="M27" s="620"/>
      <c r="N27" s="621"/>
      <c r="O27" s="620"/>
      <c r="P27" s="643"/>
    </row>
    <row r="28" spans="1:16" s="234" customFormat="1" ht="17.25" customHeight="1" thickBot="1" x14ac:dyDescent="0.2">
      <c r="A28" s="646"/>
      <c r="B28" s="647"/>
      <c r="C28" s="648" t="s">
        <v>182</v>
      </c>
      <c r="D28" s="649">
        <v>23</v>
      </c>
      <c r="E28" s="650">
        <v>6.6628041714947859E-3</v>
      </c>
      <c r="F28" s="651">
        <v>41</v>
      </c>
      <c r="G28" s="650">
        <v>1.143335192414947E-2</v>
      </c>
      <c r="H28" s="652">
        <v>-18</v>
      </c>
      <c r="I28" s="653"/>
      <c r="J28" s="653"/>
      <c r="K28" s="654"/>
      <c r="L28" s="655"/>
      <c r="M28" s="656"/>
      <c r="N28" s="657"/>
      <c r="O28" s="656"/>
      <c r="P28" s="658"/>
    </row>
    <row r="29" spans="1:16" ht="13.5" customHeight="1" x14ac:dyDescent="0.15">
      <c r="A29" s="659"/>
      <c r="B29" s="659"/>
      <c r="C29" s="510"/>
      <c r="D29" s="510"/>
      <c r="E29" s="603"/>
      <c r="F29" s="510"/>
      <c r="G29" s="603"/>
      <c r="H29" s="510"/>
      <c r="I29" s="510"/>
      <c r="J29" s="510"/>
      <c r="K29" s="510"/>
      <c r="L29" s="510"/>
      <c r="M29" s="603"/>
      <c r="N29" s="659"/>
      <c r="O29" s="660"/>
      <c r="P29" s="544" t="s">
        <v>119</v>
      </c>
    </row>
    <row r="30" spans="1:16" ht="11.25" customHeight="1" x14ac:dyDescent="0.15">
      <c r="A30" s="659"/>
      <c r="B30" s="659"/>
      <c r="C30" s="510"/>
      <c r="D30" s="510"/>
      <c r="E30" s="603"/>
      <c r="F30" s="510"/>
      <c r="G30" s="603"/>
      <c r="H30" s="510"/>
      <c r="I30" s="510"/>
      <c r="J30" s="510"/>
      <c r="K30" s="510"/>
      <c r="L30" s="510"/>
      <c r="M30" s="603"/>
      <c r="N30" s="510"/>
      <c r="O30" s="603"/>
      <c r="P30" s="510"/>
    </row>
    <row r="31" spans="1:16" s="236" customFormat="1" ht="15.75" customHeight="1" thickBot="1" x14ac:dyDescent="0.2">
      <c r="A31" s="510" t="s">
        <v>644</v>
      </c>
      <c r="B31" s="510"/>
      <c r="C31" s="661"/>
      <c r="D31" s="661"/>
      <c r="E31" s="662"/>
      <c r="F31" s="661"/>
      <c r="G31" s="662"/>
      <c r="H31" s="661"/>
      <c r="I31" s="661"/>
      <c r="J31" s="661"/>
      <c r="K31" s="661"/>
      <c r="L31" s="661"/>
      <c r="M31" s="662"/>
      <c r="N31" s="661"/>
      <c r="O31" s="662"/>
      <c r="P31" s="544" t="s">
        <v>140</v>
      </c>
    </row>
    <row r="32" spans="1:16" s="238" customFormat="1" ht="15.75" customHeight="1" x14ac:dyDescent="0.15">
      <c r="A32" s="816" t="s">
        <v>363</v>
      </c>
      <c r="B32" s="773"/>
      <c r="C32" s="800"/>
      <c r="D32" s="800"/>
      <c r="E32" s="800"/>
      <c r="F32" s="800"/>
      <c r="G32" s="800"/>
      <c r="H32" s="800"/>
      <c r="I32" s="798" t="s">
        <v>364</v>
      </c>
      <c r="J32" s="798"/>
      <c r="K32" s="798"/>
      <c r="L32" s="798"/>
      <c r="M32" s="798"/>
      <c r="N32" s="798"/>
      <c r="O32" s="798"/>
      <c r="P32" s="852"/>
    </row>
    <row r="33" spans="1:16" s="239" customFormat="1" ht="15.75" customHeight="1" x14ac:dyDescent="0.15">
      <c r="A33" s="857" t="s">
        <v>365</v>
      </c>
      <c r="B33" s="858"/>
      <c r="C33" s="859"/>
      <c r="D33" s="799" t="s">
        <v>366</v>
      </c>
      <c r="E33" s="799"/>
      <c r="F33" s="799" t="s">
        <v>367</v>
      </c>
      <c r="G33" s="799"/>
      <c r="H33" s="601" t="s">
        <v>142</v>
      </c>
      <c r="I33" s="862" t="s">
        <v>368</v>
      </c>
      <c r="J33" s="858"/>
      <c r="K33" s="859"/>
      <c r="L33" s="799" t="s">
        <v>369</v>
      </c>
      <c r="M33" s="799"/>
      <c r="N33" s="799" t="s">
        <v>370</v>
      </c>
      <c r="O33" s="799"/>
      <c r="P33" s="663" t="s">
        <v>142</v>
      </c>
    </row>
    <row r="34" spans="1:16" s="240" customFormat="1" ht="16.5" customHeight="1" x14ac:dyDescent="0.15">
      <c r="A34" s="868" t="s">
        <v>23</v>
      </c>
      <c r="B34" s="866"/>
      <c r="C34" s="867"/>
      <c r="D34" s="863" t="s">
        <v>599</v>
      </c>
      <c r="E34" s="864"/>
      <c r="F34" s="860">
        <v>276</v>
      </c>
      <c r="G34" s="861"/>
      <c r="H34" s="664">
        <v>12.376681614349776</v>
      </c>
      <c r="I34" s="865" t="s">
        <v>23</v>
      </c>
      <c r="J34" s="866"/>
      <c r="K34" s="867"/>
      <c r="L34" s="863" t="s">
        <v>599</v>
      </c>
      <c r="M34" s="864"/>
      <c r="N34" s="860">
        <v>492</v>
      </c>
      <c r="O34" s="861"/>
      <c r="P34" s="665">
        <v>21.789193976970768</v>
      </c>
    </row>
    <row r="35" spans="1:16" s="240" customFormat="1" ht="16.5" customHeight="1" x14ac:dyDescent="0.15">
      <c r="A35" s="849" t="s">
        <v>24</v>
      </c>
      <c r="B35" s="838"/>
      <c r="C35" s="839"/>
      <c r="D35" s="840" t="s">
        <v>601</v>
      </c>
      <c r="E35" s="841"/>
      <c r="F35" s="835">
        <v>162</v>
      </c>
      <c r="G35" s="836"/>
      <c r="H35" s="664">
        <v>7.2645739910313898</v>
      </c>
      <c r="I35" s="837" t="s">
        <v>24</v>
      </c>
      <c r="J35" s="838"/>
      <c r="K35" s="839"/>
      <c r="L35" s="840" t="s">
        <v>601</v>
      </c>
      <c r="M35" s="841"/>
      <c r="N35" s="835">
        <v>240</v>
      </c>
      <c r="O35" s="836"/>
      <c r="P35" s="666">
        <v>10.628875110717448</v>
      </c>
    </row>
    <row r="36" spans="1:16" s="240" customFormat="1" ht="16.5" customHeight="1" x14ac:dyDescent="0.15">
      <c r="A36" s="849" t="s">
        <v>25</v>
      </c>
      <c r="B36" s="838"/>
      <c r="C36" s="839"/>
      <c r="D36" s="840" t="s">
        <v>600</v>
      </c>
      <c r="E36" s="841"/>
      <c r="F36" s="835">
        <v>125</v>
      </c>
      <c r="G36" s="836"/>
      <c r="H36" s="664">
        <v>5.6053811659192831</v>
      </c>
      <c r="I36" s="837" t="s">
        <v>25</v>
      </c>
      <c r="J36" s="838"/>
      <c r="K36" s="839"/>
      <c r="L36" s="840" t="s">
        <v>600</v>
      </c>
      <c r="M36" s="841"/>
      <c r="N36" s="835">
        <v>180</v>
      </c>
      <c r="O36" s="836"/>
      <c r="P36" s="666">
        <v>7.9716563330380863</v>
      </c>
    </row>
    <row r="37" spans="1:16" s="240" customFormat="1" ht="16.5" customHeight="1" x14ac:dyDescent="0.15">
      <c r="A37" s="849" t="s">
        <v>26</v>
      </c>
      <c r="B37" s="838"/>
      <c r="C37" s="839"/>
      <c r="D37" s="840" t="s">
        <v>602</v>
      </c>
      <c r="E37" s="841"/>
      <c r="F37" s="835">
        <v>123</v>
      </c>
      <c r="G37" s="836"/>
      <c r="H37" s="664">
        <v>5.5156950672645744</v>
      </c>
      <c r="I37" s="837" t="s">
        <v>26</v>
      </c>
      <c r="J37" s="838"/>
      <c r="K37" s="839"/>
      <c r="L37" s="840" t="s">
        <v>604</v>
      </c>
      <c r="M37" s="841"/>
      <c r="N37" s="835">
        <v>149</v>
      </c>
      <c r="O37" s="836"/>
      <c r="P37" s="666">
        <v>6.5987599645704167</v>
      </c>
    </row>
    <row r="38" spans="1:16" s="240" customFormat="1" ht="16.5" customHeight="1" x14ac:dyDescent="0.15">
      <c r="A38" s="849" t="s">
        <v>27</v>
      </c>
      <c r="B38" s="838"/>
      <c r="C38" s="839"/>
      <c r="D38" s="840" t="s">
        <v>604</v>
      </c>
      <c r="E38" s="841"/>
      <c r="F38" s="835">
        <v>89</v>
      </c>
      <c r="G38" s="836"/>
      <c r="H38" s="664">
        <v>3.9910313901345291</v>
      </c>
      <c r="I38" s="837" t="s">
        <v>27</v>
      </c>
      <c r="J38" s="838"/>
      <c r="K38" s="839"/>
      <c r="L38" s="840" t="s">
        <v>605</v>
      </c>
      <c r="M38" s="841"/>
      <c r="N38" s="835">
        <v>137</v>
      </c>
      <c r="O38" s="836"/>
      <c r="P38" s="666">
        <v>6.0673162090345434</v>
      </c>
    </row>
    <row r="39" spans="1:16" s="240" customFormat="1" ht="16.5" customHeight="1" x14ac:dyDescent="0.15">
      <c r="A39" s="849" t="s">
        <v>371</v>
      </c>
      <c r="B39" s="838"/>
      <c r="C39" s="839"/>
      <c r="D39" s="840" t="s">
        <v>603</v>
      </c>
      <c r="E39" s="841"/>
      <c r="F39" s="835">
        <v>85</v>
      </c>
      <c r="G39" s="836"/>
      <c r="H39" s="664">
        <v>3.811659192825112</v>
      </c>
      <c r="I39" s="837" t="s">
        <v>28</v>
      </c>
      <c r="J39" s="838"/>
      <c r="K39" s="839"/>
      <c r="L39" s="840" t="s">
        <v>602</v>
      </c>
      <c r="M39" s="841"/>
      <c r="N39" s="835">
        <v>126</v>
      </c>
      <c r="O39" s="836"/>
      <c r="P39" s="666">
        <v>5.5801594331266609</v>
      </c>
    </row>
    <row r="40" spans="1:16" s="240" customFormat="1" ht="16.5" customHeight="1" x14ac:dyDescent="0.15">
      <c r="A40" s="849" t="s">
        <v>29</v>
      </c>
      <c r="B40" s="838"/>
      <c r="C40" s="839"/>
      <c r="D40" s="840" t="s">
        <v>605</v>
      </c>
      <c r="E40" s="841"/>
      <c r="F40" s="835">
        <v>76</v>
      </c>
      <c r="G40" s="836"/>
      <c r="H40" s="664">
        <v>3.4080717488789234</v>
      </c>
      <c r="I40" s="837" t="s">
        <v>29</v>
      </c>
      <c r="J40" s="838"/>
      <c r="K40" s="839"/>
      <c r="L40" s="840" t="s">
        <v>603</v>
      </c>
      <c r="M40" s="841"/>
      <c r="N40" s="835">
        <v>98</v>
      </c>
      <c r="O40" s="836"/>
      <c r="P40" s="666">
        <v>4.3401240035429582</v>
      </c>
    </row>
    <row r="41" spans="1:16" s="240" customFormat="1" ht="16.5" customHeight="1" x14ac:dyDescent="0.15">
      <c r="A41" s="849" t="s">
        <v>30</v>
      </c>
      <c r="B41" s="838"/>
      <c r="C41" s="839"/>
      <c r="D41" s="840" t="s">
        <v>607</v>
      </c>
      <c r="E41" s="841"/>
      <c r="F41" s="835">
        <v>48</v>
      </c>
      <c r="G41" s="836"/>
      <c r="H41" s="664">
        <v>2.1524663677130045</v>
      </c>
      <c r="I41" s="837" t="s">
        <v>30</v>
      </c>
      <c r="J41" s="838"/>
      <c r="K41" s="839"/>
      <c r="L41" s="840" t="s">
        <v>607</v>
      </c>
      <c r="M41" s="841"/>
      <c r="N41" s="835">
        <v>87</v>
      </c>
      <c r="O41" s="836"/>
      <c r="P41" s="666">
        <v>3.8529672276350757</v>
      </c>
    </row>
    <row r="42" spans="1:16" s="240" customFormat="1" ht="16.5" customHeight="1" x14ac:dyDescent="0.15">
      <c r="A42" s="849" t="s">
        <v>31</v>
      </c>
      <c r="B42" s="838"/>
      <c r="C42" s="839"/>
      <c r="D42" s="840" t="s">
        <v>606</v>
      </c>
      <c r="E42" s="841"/>
      <c r="F42" s="835">
        <v>42</v>
      </c>
      <c r="G42" s="836"/>
      <c r="H42" s="664">
        <v>1.883408071748879</v>
      </c>
      <c r="I42" s="837" t="s">
        <v>31</v>
      </c>
      <c r="J42" s="838"/>
      <c r="K42" s="839"/>
      <c r="L42" s="840" t="s">
        <v>606</v>
      </c>
      <c r="M42" s="841"/>
      <c r="N42" s="835">
        <v>56</v>
      </c>
      <c r="O42" s="836"/>
      <c r="P42" s="666">
        <v>2.4800708591674048</v>
      </c>
    </row>
    <row r="43" spans="1:16" s="240" customFormat="1" ht="16.5" customHeight="1" x14ac:dyDescent="0.15">
      <c r="A43" s="849">
        <v>10</v>
      </c>
      <c r="B43" s="838"/>
      <c r="C43" s="839"/>
      <c r="D43" s="840" t="s">
        <v>609</v>
      </c>
      <c r="E43" s="841"/>
      <c r="F43" s="835">
        <v>35</v>
      </c>
      <c r="G43" s="836"/>
      <c r="H43" s="664">
        <v>1.5695067264573992</v>
      </c>
      <c r="I43" s="837">
        <v>10</v>
      </c>
      <c r="J43" s="838"/>
      <c r="K43" s="839"/>
      <c r="L43" s="840" t="s">
        <v>608</v>
      </c>
      <c r="M43" s="841"/>
      <c r="N43" s="835">
        <v>48</v>
      </c>
      <c r="O43" s="836"/>
      <c r="P43" s="666">
        <v>2.1257750221434897</v>
      </c>
    </row>
    <row r="44" spans="1:16" s="240" customFormat="1" ht="16.5" customHeight="1" x14ac:dyDescent="0.15">
      <c r="A44" s="667"/>
      <c r="B44" s="668"/>
      <c r="C44" s="669"/>
      <c r="D44" s="830" t="s">
        <v>428</v>
      </c>
      <c r="E44" s="831"/>
      <c r="F44" s="835">
        <v>370</v>
      </c>
      <c r="G44" s="836"/>
      <c r="H44" s="664">
        <v>16.591928251121075</v>
      </c>
      <c r="I44" s="670"/>
      <c r="J44" s="669"/>
      <c r="K44" s="669"/>
      <c r="L44" s="847" t="s">
        <v>396</v>
      </c>
      <c r="M44" s="847"/>
      <c r="N44" s="835">
        <v>510</v>
      </c>
      <c r="O44" s="836"/>
      <c r="P44" s="666">
        <v>22.586359610274577</v>
      </c>
    </row>
    <row r="45" spans="1:16" s="240" customFormat="1" ht="16.5" customHeight="1" x14ac:dyDescent="0.15">
      <c r="A45" s="671"/>
      <c r="B45" s="672"/>
      <c r="C45" s="673"/>
      <c r="D45" s="845" t="s">
        <v>185</v>
      </c>
      <c r="E45" s="846"/>
      <c r="F45" s="833">
        <v>799</v>
      </c>
      <c r="G45" s="834"/>
      <c r="H45" s="674">
        <v>35.82959641255605</v>
      </c>
      <c r="I45" s="675"/>
      <c r="J45" s="676"/>
      <c r="K45" s="673"/>
      <c r="L45" s="848" t="s">
        <v>185</v>
      </c>
      <c r="M45" s="848"/>
      <c r="N45" s="833">
        <v>135</v>
      </c>
      <c r="O45" s="834"/>
      <c r="P45" s="677">
        <v>5.9787422497785654</v>
      </c>
    </row>
    <row r="46" spans="1:16" s="238" customFormat="1" ht="16.5" customHeight="1" thickBot="1" x14ac:dyDescent="0.2">
      <c r="A46" s="842" t="s">
        <v>372</v>
      </c>
      <c r="B46" s="843"/>
      <c r="C46" s="844"/>
      <c r="D46" s="844"/>
      <c r="E46" s="844"/>
      <c r="F46" s="832">
        <v>2230</v>
      </c>
      <c r="G46" s="832"/>
      <c r="H46" s="241">
        <v>100</v>
      </c>
      <c r="I46" s="844" t="s">
        <v>373</v>
      </c>
      <c r="J46" s="844"/>
      <c r="K46" s="844"/>
      <c r="L46" s="844"/>
      <c r="M46" s="844"/>
      <c r="N46" s="832">
        <v>2258</v>
      </c>
      <c r="O46" s="832"/>
      <c r="P46" s="242">
        <v>99.999999999999986</v>
      </c>
    </row>
    <row r="47" spans="1:16" s="236" customFormat="1" ht="13.5" customHeight="1" x14ac:dyDescent="0.15">
      <c r="A47" s="243"/>
      <c r="B47" s="243"/>
      <c r="C47" s="159" t="s">
        <v>186</v>
      </c>
      <c r="D47" s="236" t="s">
        <v>187</v>
      </c>
      <c r="E47" s="237"/>
      <c r="G47" s="237"/>
      <c r="M47" s="237"/>
      <c r="N47" s="159"/>
      <c r="O47" s="237"/>
      <c r="P47" s="162" t="s">
        <v>119</v>
      </c>
    </row>
  </sheetData>
  <sheetProtection sheet="1"/>
  <mergeCells count="85">
    <mergeCell ref="A34:C34"/>
    <mergeCell ref="F36:G36"/>
    <mergeCell ref="A35:C35"/>
    <mergeCell ref="D34:E34"/>
    <mergeCell ref="D39:E39"/>
    <mergeCell ref="D37:E37"/>
    <mergeCell ref="F37:G37"/>
    <mergeCell ref="A36:C36"/>
    <mergeCell ref="A39:C39"/>
    <mergeCell ref="A38:C38"/>
    <mergeCell ref="A37:C37"/>
    <mergeCell ref="F35:G35"/>
    <mergeCell ref="D38:E38"/>
    <mergeCell ref="F38:G38"/>
    <mergeCell ref="D36:E36"/>
    <mergeCell ref="D35:E35"/>
    <mergeCell ref="N34:O34"/>
    <mergeCell ref="F34:G34"/>
    <mergeCell ref="I33:K33"/>
    <mergeCell ref="N36:O36"/>
    <mergeCell ref="L36:M36"/>
    <mergeCell ref="N35:O35"/>
    <mergeCell ref="L34:M34"/>
    <mergeCell ref="I36:K36"/>
    <mergeCell ref="I34:K34"/>
    <mergeCell ref="L35:M35"/>
    <mergeCell ref="I35:K35"/>
    <mergeCell ref="A2:C2"/>
    <mergeCell ref="I2:K2"/>
    <mergeCell ref="A3:C3"/>
    <mergeCell ref="I32:P32"/>
    <mergeCell ref="D33:E33"/>
    <mergeCell ref="A32:H32"/>
    <mergeCell ref="B4:C4"/>
    <mergeCell ref="B15:C15"/>
    <mergeCell ref="A33:C33"/>
    <mergeCell ref="N33:O33"/>
    <mergeCell ref="F33:G33"/>
    <mergeCell ref="L33:M33"/>
    <mergeCell ref="I37:K37"/>
    <mergeCell ref="L38:M38"/>
    <mergeCell ref="N38:O38"/>
    <mergeCell ref="F40:G40"/>
    <mergeCell ref="I41:K41"/>
    <mergeCell ref="I40:K40"/>
    <mergeCell ref="L39:M39"/>
    <mergeCell ref="N40:O40"/>
    <mergeCell ref="L41:M41"/>
    <mergeCell ref="N41:O41"/>
    <mergeCell ref="L40:M40"/>
    <mergeCell ref="I39:K39"/>
    <mergeCell ref="N39:O39"/>
    <mergeCell ref="F39:G39"/>
    <mergeCell ref="L37:M37"/>
    <mergeCell ref="N37:O37"/>
    <mergeCell ref="A43:C43"/>
    <mergeCell ref="I42:K42"/>
    <mergeCell ref="D42:E42"/>
    <mergeCell ref="A42:C42"/>
    <mergeCell ref="I38:K38"/>
    <mergeCell ref="A41:C41"/>
    <mergeCell ref="A40:C40"/>
    <mergeCell ref="D40:E40"/>
    <mergeCell ref="L43:M43"/>
    <mergeCell ref="N42:O42"/>
    <mergeCell ref="L42:M42"/>
    <mergeCell ref="F42:G42"/>
    <mergeCell ref="D41:E41"/>
    <mergeCell ref="F41:G41"/>
    <mergeCell ref="D44:E44"/>
    <mergeCell ref="N46:O46"/>
    <mergeCell ref="N45:O45"/>
    <mergeCell ref="F44:G44"/>
    <mergeCell ref="I43:K43"/>
    <mergeCell ref="D43:E43"/>
    <mergeCell ref="F43:G43"/>
    <mergeCell ref="A46:E46"/>
    <mergeCell ref="F45:G45"/>
    <mergeCell ref="F46:G46"/>
    <mergeCell ref="I46:M46"/>
    <mergeCell ref="D45:E45"/>
    <mergeCell ref="L44:M44"/>
    <mergeCell ref="L45:M45"/>
    <mergeCell ref="N43:O43"/>
    <mergeCell ref="N44:O44"/>
  </mergeCells>
  <phoneticPr fontId="12"/>
  <conditionalFormatting sqref="A34:P46">
    <cfRule type="expression" dxfId="13"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0" orientation="portrait" r:id="rId1"/>
  <headerFooter differentOddEven="1" scaleWithDoc="0" alignWithMargins="0">
    <oddHeader>&amp;R&amp;"ＭＳ 明朝,標準"&amp;10Ⅱ　人　口</oddHeader>
    <oddFooter>&amp;C&amp;"ＭＳ 明朝,標準"&amp;A</oddFooter>
    <evenHeader>&amp;L&amp;"ＭＳ 明朝,標準"&amp;10Ⅱ　人　口</evenHeader>
    <evenFooter>&amp;C&amp;"ＭＳ 明朝,標準"&amp;A</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Y52"/>
  <sheetViews>
    <sheetView view="pageBreakPreview" topLeftCell="J1" zoomScaleNormal="100" zoomScaleSheetLayoutView="100" workbookViewId="0">
      <selection activeCell="E9" sqref="E9:F9"/>
    </sheetView>
  </sheetViews>
  <sheetFormatPr defaultRowHeight="15" customHeight="1" x14ac:dyDescent="0.15"/>
  <cols>
    <col min="1" max="1" width="2.125" style="42" customWidth="1"/>
    <col min="2" max="2" width="4.375" style="42" customWidth="1"/>
    <col min="3" max="3" width="9" style="42" customWidth="1"/>
    <col min="4" max="4" width="1.25" style="42" customWidth="1"/>
    <col min="5" max="12" width="9.5" style="42" customWidth="1"/>
    <col min="13" max="13" width="2.125" style="42" customWidth="1"/>
    <col min="14" max="14" width="2.25" style="42" customWidth="1"/>
    <col min="15" max="15" width="10" style="42" customWidth="1"/>
    <col min="16" max="16" width="9.5" style="42" customWidth="1"/>
    <col min="17" max="17" width="9.625" style="42" customWidth="1"/>
    <col min="18" max="18" width="9.5" style="42" customWidth="1"/>
    <col min="19" max="20" width="4.625" style="42" customWidth="1"/>
    <col min="21" max="23" width="9.875" style="42" customWidth="1"/>
    <col min="24" max="24" width="12.75" style="42" customWidth="1"/>
    <col min="25" max="25" width="15" style="42" customWidth="1"/>
    <col min="26" max="16384" width="9" style="42"/>
  </cols>
  <sheetData>
    <row r="1" spans="1:25" ht="15" customHeight="1" x14ac:dyDescent="0.15">
      <c r="A1" s="43" t="s">
        <v>620</v>
      </c>
      <c r="B1" s="252"/>
      <c r="C1" s="41"/>
      <c r="D1" s="41"/>
      <c r="E1" s="41"/>
      <c r="F1" s="41"/>
      <c r="G1" s="41"/>
      <c r="H1" s="41"/>
      <c r="I1" s="41"/>
      <c r="J1" s="41"/>
      <c r="K1" s="41"/>
      <c r="L1" s="41"/>
    </row>
    <row r="2" spans="1:25" ht="5.0999999999999996" customHeight="1" x14ac:dyDescent="0.15">
      <c r="A2" s="39"/>
      <c r="B2" s="40"/>
      <c r="C2" s="41"/>
      <c r="D2" s="41"/>
      <c r="E2" s="41"/>
      <c r="F2" s="41"/>
      <c r="G2" s="41"/>
      <c r="H2" s="41"/>
      <c r="I2" s="41"/>
      <c r="J2" s="41"/>
      <c r="K2" s="41"/>
      <c r="L2" s="41"/>
    </row>
    <row r="3" spans="1:25" s="44" customFormat="1" ht="86.25" customHeight="1" x14ac:dyDescent="0.15">
      <c r="A3" s="899" t="s">
        <v>550</v>
      </c>
      <c r="B3" s="899"/>
      <c r="C3" s="899"/>
      <c r="D3" s="899"/>
      <c r="E3" s="899"/>
      <c r="F3" s="899"/>
      <c r="G3" s="899"/>
      <c r="H3" s="899"/>
      <c r="I3" s="899"/>
      <c r="J3" s="899"/>
      <c r="K3" s="899"/>
      <c r="L3" s="899"/>
      <c r="N3" s="900" t="s">
        <v>551</v>
      </c>
      <c r="O3" s="900"/>
      <c r="P3" s="900"/>
      <c r="Q3" s="900"/>
      <c r="R3" s="900"/>
      <c r="S3" s="900"/>
      <c r="T3" s="900"/>
      <c r="U3" s="900"/>
      <c r="V3" s="900"/>
      <c r="W3" s="900"/>
      <c r="X3" s="900"/>
    </row>
    <row r="4" spans="1:25" ht="10.5" customHeight="1" x14ac:dyDescent="0.15">
      <c r="A4" s="901"/>
      <c r="B4" s="901"/>
      <c r="C4" s="901"/>
      <c r="D4" s="901"/>
      <c r="E4" s="901"/>
      <c r="F4" s="901"/>
      <c r="G4" s="901"/>
      <c r="H4" s="901"/>
      <c r="I4" s="901"/>
      <c r="J4" s="901"/>
      <c r="K4" s="901"/>
      <c r="L4" s="901"/>
      <c r="M4" s="246"/>
      <c r="N4" s="902"/>
      <c r="O4" s="902"/>
      <c r="P4" s="902"/>
      <c r="Q4" s="902"/>
      <c r="R4" s="902"/>
      <c r="S4" s="902"/>
      <c r="T4" s="902"/>
      <c r="U4" s="902"/>
      <c r="V4" s="902"/>
      <c r="W4" s="902"/>
      <c r="X4" s="902"/>
    </row>
    <row r="5" spans="1:25" ht="15" customHeight="1" thickBot="1" x14ac:dyDescent="0.2">
      <c r="A5" s="43" t="s">
        <v>619</v>
      </c>
      <c r="C5" s="43"/>
      <c r="D5" s="43"/>
      <c r="N5" s="43" t="s">
        <v>560</v>
      </c>
      <c r="O5" s="43"/>
    </row>
    <row r="6" spans="1:25" ht="15" customHeight="1" x14ac:dyDescent="0.15">
      <c r="A6" s="904" t="s">
        <v>188</v>
      </c>
      <c r="B6" s="905"/>
      <c r="C6" s="905"/>
      <c r="D6" s="906"/>
      <c r="E6" s="916" t="s">
        <v>189</v>
      </c>
      <c r="F6" s="906"/>
      <c r="G6" s="916" t="s">
        <v>190</v>
      </c>
      <c r="H6" s="906"/>
      <c r="I6" s="912" t="s">
        <v>191</v>
      </c>
      <c r="J6" s="921"/>
      <c r="K6" s="921"/>
      <c r="L6" s="922"/>
      <c r="M6" s="338"/>
      <c r="N6" s="931" t="s">
        <v>192</v>
      </c>
      <c r="O6" s="932"/>
      <c r="P6" s="919" t="s">
        <v>542</v>
      </c>
      <c r="Q6" s="920"/>
      <c r="R6" s="912" t="s">
        <v>193</v>
      </c>
      <c r="S6" s="921"/>
      <c r="T6" s="921"/>
      <c r="U6" s="923"/>
      <c r="V6" s="912" t="s">
        <v>535</v>
      </c>
      <c r="W6" s="913"/>
      <c r="X6" s="252"/>
    </row>
    <row r="7" spans="1:25" ht="7.5" customHeight="1" x14ac:dyDescent="0.15">
      <c r="A7" s="907"/>
      <c r="B7" s="908"/>
      <c r="C7" s="908"/>
      <c r="D7" s="909"/>
      <c r="E7" s="917"/>
      <c r="F7" s="909"/>
      <c r="G7" s="917"/>
      <c r="H7" s="909"/>
      <c r="I7" s="777" t="s">
        <v>11</v>
      </c>
      <c r="J7" s="940"/>
      <c r="K7" s="349"/>
      <c r="L7" s="349"/>
      <c r="M7" s="350"/>
      <c r="N7" s="934" t="s">
        <v>408</v>
      </c>
      <c r="O7" s="935"/>
      <c r="P7" s="944" t="s">
        <v>194</v>
      </c>
      <c r="Q7" s="944" t="s">
        <v>195</v>
      </c>
      <c r="R7" s="944" t="s">
        <v>408</v>
      </c>
      <c r="S7" s="944" t="s">
        <v>543</v>
      </c>
      <c r="T7" s="944"/>
      <c r="U7" s="944" t="s">
        <v>196</v>
      </c>
      <c r="V7" s="944" t="s">
        <v>408</v>
      </c>
      <c r="W7" s="942" t="s">
        <v>543</v>
      </c>
      <c r="X7" s="319"/>
    </row>
    <row r="8" spans="1:25" ht="15" customHeight="1" x14ac:dyDescent="0.15">
      <c r="A8" s="890"/>
      <c r="B8" s="910"/>
      <c r="C8" s="910"/>
      <c r="D8" s="911"/>
      <c r="E8" s="918"/>
      <c r="F8" s="911"/>
      <c r="G8" s="918"/>
      <c r="H8" s="911"/>
      <c r="I8" s="778"/>
      <c r="J8" s="941"/>
      <c r="K8" s="248" t="s">
        <v>12</v>
      </c>
      <c r="L8" s="310" t="s">
        <v>13</v>
      </c>
      <c r="M8" s="339"/>
      <c r="N8" s="918"/>
      <c r="O8" s="936"/>
      <c r="P8" s="945"/>
      <c r="Q8" s="945"/>
      <c r="R8" s="945"/>
      <c r="S8" s="945"/>
      <c r="T8" s="945"/>
      <c r="U8" s="945"/>
      <c r="V8" s="945"/>
      <c r="W8" s="943"/>
    </row>
    <row r="9" spans="1:25" ht="15" customHeight="1" x14ac:dyDescent="0.15">
      <c r="A9" s="886" t="s">
        <v>184</v>
      </c>
      <c r="B9" s="925"/>
      <c r="C9" s="925"/>
      <c r="D9" s="926"/>
      <c r="E9" s="914">
        <v>2282.59</v>
      </c>
      <c r="F9" s="915"/>
      <c r="G9" s="903">
        <v>614708</v>
      </c>
      <c r="H9" s="903"/>
      <c r="I9" s="903">
        <v>1467480</v>
      </c>
      <c r="J9" s="903"/>
      <c r="K9" s="244">
        <v>722812</v>
      </c>
      <c r="L9" s="332">
        <v>744668</v>
      </c>
      <c r="M9" s="333"/>
      <c r="N9" s="933">
        <v>1433566</v>
      </c>
      <c r="O9" s="933"/>
      <c r="P9" s="49">
        <v>33914</v>
      </c>
      <c r="Q9" s="50">
        <v>2.3657090081656516</v>
      </c>
      <c r="R9" s="249">
        <v>1000</v>
      </c>
      <c r="S9" s="924">
        <v>1000</v>
      </c>
      <c r="T9" s="924"/>
      <c r="U9" s="51">
        <v>0</v>
      </c>
      <c r="V9" s="52">
        <v>628.4</v>
      </c>
      <c r="W9" s="53">
        <v>642.90126566750928</v>
      </c>
      <c r="X9" s="929"/>
      <c r="Y9" s="930"/>
    </row>
    <row r="10" spans="1:25" ht="15" customHeight="1" x14ac:dyDescent="0.15">
      <c r="A10" s="48"/>
      <c r="B10" s="880" t="s">
        <v>146</v>
      </c>
      <c r="C10" s="880"/>
      <c r="D10" s="881"/>
      <c r="E10" s="896">
        <v>41.42</v>
      </c>
      <c r="F10" s="897"/>
      <c r="G10" s="895">
        <v>144355</v>
      </c>
      <c r="H10" s="895"/>
      <c r="I10" s="895">
        <v>317625</v>
      </c>
      <c r="J10" s="895"/>
      <c r="K10" s="244">
        <v>154042</v>
      </c>
      <c r="L10" s="332">
        <v>163583</v>
      </c>
      <c r="M10" s="334"/>
      <c r="N10" s="898">
        <v>319435</v>
      </c>
      <c r="O10" s="898"/>
      <c r="P10" s="54">
        <v>-1810</v>
      </c>
      <c r="Q10" s="55">
        <v>-0.56662544805672521</v>
      </c>
      <c r="R10" s="245">
        <v>222.82545763501599</v>
      </c>
      <c r="S10" s="884">
        <v>216.44247281053234</v>
      </c>
      <c r="T10" s="884"/>
      <c r="U10" s="56">
        <v>-6.3829848244836569</v>
      </c>
      <c r="V10" s="57">
        <v>8072.7</v>
      </c>
      <c r="W10" s="58">
        <v>7668.396909705456</v>
      </c>
      <c r="X10" s="927"/>
      <c r="Y10" s="928"/>
    </row>
    <row r="11" spans="1:25" ht="15" customHeight="1" x14ac:dyDescent="0.15">
      <c r="A11" s="48"/>
      <c r="B11" s="880" t="s">
        <v>148</v>
      </c>
      <c r="C11" s="880"/>
      <c r="D11" s="881"/>
      <c r="E11" s="896">
        <v>87.02</v>
      </c>
      <c r="F11" s="897"/>
      <c r="G11" s="895">
        <v>48163</v>
      </c>
      <c r="H11" s="895"/>
      <c r="I11" s="895">
        <v>125303</v>
      </c>
      <c r="J11" s="895"/>
      <c r="K11" s="244">
        <v>63049</v>
      </c>
      <c r="L11" s="332">
        <v>62254</v>
      </c>
      <c r="M11" s="334"/>
      <c r="N11" s="898">
        <v>118898</v>
      </c>
      <c r="O11" s="898"/>
      <c r="P11" s="54">
        <v>6405</v>
      </c>
      <c r="Q11" s="55">
        <v>5.386970344328752</v>
      </c>
      <c r="R11" s="245">
        <v>82.938629961927106</v>
      </c>
      <c r="S11" s="884">
        <v>85.386512933736753</v>
      </c>
      <c r="T11" s="884"/>
      <c r="U11" s="56">
        <v>2.4478829718096478</v>
      </c>
      <c r="V11" s="57">
        <v>1366.5</v>
      </c>
      <c r="W11" s="58">
        <v>1439.9333486554815</v>
      </c>
      <c r="X11" s="927"/>
      <c r="Y11" s="928"/>
    </row>
    <row r="12" spans="1:25" ht="15" customHeight="1" x14ac:dyDescent="0.15">
      <c r="A12" s="48"/>
      <c r="B12" s="880" t="s">
        <v>152</v>
      </c>
      <c r="C12" s="880"/>
      <c r="D12" s="881"/>
      <c r="E12" s="896">
        <v>19.8</v>
      </c>
      <c r="F12" s="897"/>
      <c r="G12" s="895">
        <v>44163</v>
      </c>
      <c r="H12" s="895"/>
      <c r="I12" s="895">
        <v>100125</v>
      </c>
      <c r="J12" s="895"/>
      <c r="K12" s="244">
        <v>48826</v>
      </c>
      <c r="L12" s="332">
        <v>51299</v>
      </c>
      <c r="M12" s="334"/>
      <c r="N12" s="898">
        <v>96243</v>
      </c>
      <c r="O12" s="898"/>
      <c r="P12" s="54">
        <v>3882</v>
      </c>
      <c r="Q12" s="55">
        <v>4.0335401016177803</v>
      </c>
      <c r="R12" s="245">
        <v>67.135381279968996</v>
      </c>
      <c r="S12" s="884">
        <v>68.229209256684939</v>
      </c>
      <c r="T12" s="884"/>
      <c r="U12" s="56">
        <v>1.0938279767159429</v>
      </c>
      <c r="V12" s="57">
        <v>4860.8</v>
      </c>
      <c r="W12" s="58">
        <v>5056.818181818182</v>
      </c>
      <c r="X12" s="927"/>
      <c r="Y12" s="928"/>
    </row>
    <row r="13" spans="1:25" ht="15" customHeight="1" x14ac:dyDescent="0.15">
      <c r="A13" s="48"/>
      <c r="B13" s="880" t="s">
        <v>150</v>
      </c>
      <c r="C13" s="880"/>
      <c r="D13" s="881"/>
      <c r="E13" s="896">
        <v>204.27</v>
      </c>
      <c r="F13" s="897"/>
      <c r="G13" s="895">
        <v>24235</v>
      </c>
      <c r="H13" s="895"/>
      <c r="I13" s="895">
        <v>52931</v>
      </c>
      <c r="J13" s="895"/>
      <c r="K13" s="244">
        <v>26481</v>
      </c>
      <c r="L13" s="332">
        <v>26450</v>
      </c>
      <c r="M13" s="334"/>
      <c r="N13" s="898">
        <v>51186</v>
      </c>
      <c r="O13" s="898"/>
      <c r="P13" s="54">
        <v>1745</v>
      </c>
      <c r="Q13" s="55">
        <v>3.4091353104364472</v>
      </c>
      <c r="R13" s="245">
        <v>35.705366896257303</v>
      </c>
      <c r="S13" s="884">
        <v>36.069316106522749</v>
      </c>
      <c r="T13" s="884"/>
      <c r="U13" s="56">
        <v>0.3639492102654458</v>
      </c>
      <c r="V13" s="57">
        <v>250.7</v>
      </c>
      <c r="W13" s="58">
        <v>259.12272972046799</v>
      </c>
      <c r="X13" s="927"/>
      <c r="Y13" s="928"/>
    </row>
    <row r="14" spans="1:25" ht="15" customHeight="1" x14ac:dyDescent="0.15">
      <c r="A14" s="48"/>
      <c r="B14" s="880" t="s">
        <v>156</v>
      </c>
      <c r="C14" s="880"/>
      <c r="D14" s="881"/>
      <c r="E14" s="896">
        <v>229.15</v>
      </c>
      <c r="F14" s="897"/>
      <c r="G14" s="895">
        <v>22033</v>
      </c>
      <c r="H14" s="895"/>
      <c r="I14" s="895">
        <v>47637</v>
      </c>
      <c r="J14" s="895"/>
      <c r="K14" s="244">
        <v>24001</v>
      </c>
      <c r="L14" s="332">
        <v>23636</v>
      </c>
      <c r="M14" s="334"/>
      <c r="N14" s="898">
        <v>47564</v>
      </c>
      <c r="O14" s="898"/>
      <c r="P14" s="54">
        <v>73</v>
      </c>
      <c r="Q14" s="55">
        <v>0.15347741989740141</v>
      </c>
      <c r="R14" s="245">
        <v>33.178800278466397</v>
      </c>
      <c r="S14" s="884">
        <v>32.46177119960749</v>
      </c>
      <c r="T14" s="884"/>
      <c r="U14" s="56">
        <v>-0.7170290788589071</v>
      </c>
      <c r="V14" s="57">
        <v>207.4</v>
      </c>
      <c r="W14" s="58">
        <v>207.88566441195724</v>
      </c>
      <c r="X14" s="927"/>
      <c r="Y14" s="928"/>
    </row>
    <row r="15" spans="1:25" ht="15" customHeight="1" x14ac:dyDescent="0.15">
      <c r="A15" s="48"/>
      <c r="B15" s="880" t="s">
        <v>197</v>
      </c>
      <c r="C15" s="880"/>
      <c r="D15" s="881"/>
      <c r="E15" s="896">
        <v>19.5</v>
      </c>
      <c r="F15" s="897"/>
      <c r="G15" s="895">
        <v>47331</v>
      </c>
      <c r="H15" s="895"/>
      <c r="I15" s="895">
        <v>115690</v>
      </c>
      <c r="J15" s="895"/>
      <c r="K15" s="244">
        <v>55977</v>
      </c>
      <c r="L15" s="332">
        <v>59713</v>
      </c>
      <c r="M15" s="334"/>
      <c r="N15" s="898">
        <v>114232</v>
      </c>
      <c r="O15" s="898"/>
      <c r="P15" s="54">
        <v>1458</v>
      </c>
      <c r="Q15" s="55">
        <v>1.2763498844456895</v>
      </c>
      <c r="R15" s="245">
        <v>79.683809465347295</v>
      </c>
      <c r="S15" s="884">
        <v>78.835827404802785</v>
      </c>
      <c r="T15" s="884"/>
      <c r="U15" s="56">
        <v>-0.84798206054450986</v>
      </c>
      <c r="V15" s="57">
        <v>5864.1</v>
      </c>
      <c r="W15" s="58">
        <v>5932.8205128205127</v>
      </c>
      <c r="X15" s="927"/>
      <c r="Y15" s="928"/>
    </row>
    <row r="16" spans="1:25" ht="15" customHeight="1" x14ac:dyDescent="0.15">
      <c r="A16" s="48"/>
      <c r="B16" s="880" t="s">
        <v>158</v>
      </c>
      <c r="C16" s="880"/>
      <c r="D16" s="881"/>
      <c r="E16" s="896">
        <v>210.94</v>
      </c>
      <c r="F16" s="897"/>
      <c r="G16" s="895">
        <v>28453</v>
      </c>
      <c r="H16" s="895"/>
      <c r="I16" s="895">
        <v>63554</v>
      </c>
      <c r="J16" s="895"/>
      <c r="K16" s="244">
        <v>31606</v>
      </c>
      <c r="L16" s="332">
        <v>31948</v>
      </c>
      <c r="M16" s="334"/>
      <c r="N16" s="898">
        <v>61674</v>
      </c>
      <c r="O16" s="898"/>
      <c r="P16" s="54">
        <v>1880</v>
      </c>
      <c r="Q16" s="55">
        <v>3.0482861497551643</v>
      </c>
      <c r="R16" s="245">
        <v>43.021388621102901</v>
      </c>
      <c r="S16" s="884">
        <v>43.308256330580313</v>
      </c>
      <c r="T16" s="884"/>
      <c r="U16" s="56">
        <v>0.2868677094774128</v>
      </c>
      <c r="V16" s="57">
        <v>292.39999999999998</v>
      </c>
      <c r="W16" s="58">
        <v>301.28946619891911</v>
      </c>
      <c r="X16" s="927"/>
      <c r="Y16" s="928"/>
    </row>
    <row r="17" spans="1:25" ht="15" customHeight="1" x14ac:dyDescent="0.15">
      <c r="A17" s="48"/>
      <c r="B17" s="880" t="s">
        <v>160</v>
      </c>
      <c r="C17" s="880"/>
      <c r="D17" s="881"/>
      <c r="E17" s="896">
        <v>46.63</v>
      </c>
      <c r="F17" s="897"/>
      <c r="G17" s="895">
        <v>23272</v>
      </c>
      <c r="H17" s="895"/>
      <c r="I17" s="895">
        <v>61007</v>
      </c>
      <c r="J17" s="895"/>
      <c r="K17" s="244">
        <v>30707</v>
      </c>
      <c r="L17" s="332">
        <v>30300</v>
      </c>
      <c r="M17" s="334"/>
      <c r="N17" s="898">
        <v>58547</v>
      </c>
      <c r="O17" s="898"/>
      <c r="P17" s="54">
        <v>2460</v>
      </c>
      <c r="Q17" s="55">
        <v>4.2017524382120346</v>
      </c>
      <c r="R17" s="245">
        <v>40.840114790668899</v>
      </c>
      <c r="S17" s="884">
        <v>41.572627906342852</v>
      </c>
      <c r="T17" s="884"/>
      <c r="U17" s="56">
        <v>0.73251311567395305</v>
      </c>
      <c r="V17" s="57">
        <v>1255.8</v>
      </c>
      <c r="W17" s="58">
        <v>1308.3208235041818</v>
      </c>
      <c r="X17" s="927"/>
      <c r="Y17" s="928"/>
    </row>
    <row r="18" spans="1:25" ht="15" customHeight="1" x14ac:dyDescent="0.15">
      <c r="A18" s="48"/>
      <c r="B18" s="880" t="s">
        <v>162</v>
      </c>
      <c r="C18" s="880"/>
      <c r="D18" s="881"/>
      <c r="E18" s="896">
        <v>49.72</v>
      </c>
      <c r="F18" s="897"/>
      <c r="G18" s="895">
        <v>60570</v>
      </c>
      <c r="H18" s="895"/>
      <c r="I18" s="895">
        <v>142752</v>
      </c>
      <c r="J18" s="895"/>
      <c r="K18" s="244">
        <v>69489</v>
      </c>
      <c r="L18" s="332">
        <v>73263</v>
      </c>
      <c r="M18" s="334"/>
      <c r="N18" s="898">
        <v>139279</v>
      </c>
      <c r="O18" s="898"/>
      <c r="P18" s="54">
        <v>3473</v>
      </c>
      <c r="Q18" s="55">
        <v>2.4935560996273667</v>
      </c>
      <c r="R18" s="245">
        <v>97.155624505603498</v>
      </c>
      <c r="S18" s="884">
        <v>97.276964592362418</v>
      </c>
      <c r="T18" s="884"/>
      <c r="U18" s="56">
        <v>0.12134008675892005</v>
      </c>
      <c r="V18" s="57">
        <v>2801.3</v>
      </c>
      <c r="W18" s="58">
        <v>2871.1182622687047</v>
      </c>
      <c r="X18" s="927"/>
      <c r="Y18" s="928"/>
    </row>
    <row r="19" spans="1:25" ht="15" customHeight="1" x14ac:dyDescent="0.15">
      <c r="A19" s="48"/>
      <c r="B19" s="880" t="s">
        <v>164</v>
      </c>
      <c r="C19" s="880"/>
      <c r="D19" s="881"/>
      <c r="E19" s="896">
        <v>19.309999999999999</v>
      </c>
      <c r="F19" s="897"/>
      <c r="G19" s="895">
        <v>24580</v>
      </c>
      <c r="H19" s="895"/>
      <c r="I19" s="895">
        <v>64612</v>
      </c>
      <c r="J19" s="895"/>
      <c r="K19" s="244">
        <v>31465</v>
      </c>
      <c r="L19" s="332">
        <v>33147</v>
      </c>
      <c r="M19" s="334"/>
      <c r="N19" s="898">
        <v>61119</v>
      </c>
      <c r="O19" s="898"/>
      <c r="P19" s="54">
        <v>3493</v>
      </c>
      <c r="Q19" s="55">
        <v>5.7150804168916371</v>
      </c>
      <c r="R19" s="245">
        <v>42.634242162551303</v>
      </c>
      <c r="S19" s="884">
        <v>44.029220159729604</v>
      </c>
      <c r="T19" s="884"/>
      <c r="U19" s="56">
        <v>1.3949779971783016</v>
      </c>
      <c r="V19" s="57">
        <v>3118.3</v>
      </c>
      <c r="W19" s="58">
        <v>3346.038322112895</v>
      </c>
      <c r="X19" s="927"/>
      <c r="Y19" s="928"/>
    </row>
    <row r="20" spans="1:25" ht="15" customHeight="1" x14ac:dyDescent="0.15">
      <c r="A20" s="48"/>
      <c r="B20" s="880" t="s">
        <v>305</v>
      </c>
      <c r="C20" s="880"/>
      <c r="D20" s="881"/>
      <c r="E20" s="937">
        <v>49.94</v>
      </c>
      <c r="F20" s="938"/>
      <c r="G20" s="939">
        <v>15895</v>
      </c>
      <c r="H20" s="939"/>
      <c r="I20" s="895">
        <v>44043</v>
      </c>
      <c r="J20" s="895"/>
      <c r="K20" s="244">
        <v>22164</v>
      </c>
      <c r="L20" s="332">
        <v>21879</v>
      </c>
      <c r="M20" s="334"/>
      <c r="N20" s="898">
        <v>42016</v>
      </c>
      <c r="O20" s="898"/>
      <c r="P20" s="54">
        <v>2027</v>
      </c>
      <c r="Q20" s="55">
        <v>4.82435262757045</v>
      </c>
      <c r="R20" s="59">
        <v>29.3087308153235</v>
      </c>
      <c r="S20" s="884">
        <v>30.01267478943495</v>
      </c>
      <c r="T20" s="884"/>
      <c r="U20" s="56">
        <v>0.70394397411144993</v>
      </c>
      <c r="V20" s="60">
        <v>841.3</v>
      </c>
      <c r="W20" s="61">
        <v>881.91830196235492</v>
      </c>
      <c r="X20" s="927"/>
      <c r="Y20" s="928"/>
    </row>
    <row r="21" spans="1:25" ht="15" customHeight="1" x14ac:dyDescent="0.15">
      <c r="A21" s="48"/>
      <c r="B21" s="880" t="s">
        <v>144</v>
      </c>
      <c r="C21" s="880"/>
      <c r="D21" s="881"/>
      <c r="E21" s="896">
        <v>15.9</v>
      </c>
      <c r="F21" s="897"/>
      <c r="G21" s="895">
        <v>13610</v>
      </c>
      <c r="H21" s="895"/>
      <c r="I21" s="895">
        <v>34984</v>
      </c>
      <c r="J21" s="895"/>
      <c r="K21" s="244">
        <v>17647</v>
      </c>
      <c r="L21" s="332">
        <v>17337</v>
      </c>
      <c r="M21" s="334"/>
      <c r="N21" s="898">
        <v>34508</v>
      </c>
      <c r="O21" s="898"/>
      <c r="P21" s="54">
        <v>476</v>
      </c>
      <c r="Q21" s="55">
        <v>1.3793902863104208</v>
      </c>
      <c r="R21" s="245">
        <v>24.0714414264847</v>
      </c>
      <c r="S21" s="884">
        <v>23.839507182380679</v>
      </c>
      <c r="T21" s="884"/>
      <c r="U21" s="56">
        <v>-0.2319342441040213</v>
      </c>
      <c r="V21" s="57">
        <v>2170.3000000000002</v>
      </c>
      <c r="W21" s="58">
        <v>2200.251572327044</v>
      </c>
      <c r="X21" s="927"/>
      <c r="Y21" s="928"/>
    </row>
    <row r="22" spans="1:25" ht="15" customHeight="1" x14ac:dyDescent="0.15">
      <c r="A22" s="48"/>
      <c r="B22" s="880" t="s">
        <v>304</v>
      </c>
      <c r="C22" s="880"/>
      <c r="D22" s="881"/>
      <c r="E22" s="896">
        <v>5.18</v>
      </c>
      <c r="F22" s="897"/>
      <c r="G22" s="895">
        <v>7949</v>
      </c>
      <c r="H22" s="895"/>
      <c r="I22" s="895">
        <v>19695</v>
      </c>
      <c r="J22" s="895"/>
      <c r="K22" s="244">
        <v>9554</v>
      </c>
      <c r="L22" s="332">
        <v>10141</v>
      </c>
      <c r="M22" s="334"/>
      <c r="N22" s="898">
        <v>18410</v>
      </c>
      <c r="O22" s="898"/>
      <c r="P22" s="54">
        <v>1285</v>
      </c>
      <c r="Q22" s="55">
        <v>6.9799022270505162</v>
      </c>
      <c r="R22" s="245">
        <v>12.8421014449282</v>
      </c>
      <c r="S22" s="884">
        <v>13.420966554910459</v>
      </c>
      <c r="T22" s="884"/>
      <c r="U22" s="56">
        <v>0.57886510998225837</v>
      </c>
      <c r="V22" s="57">
        <v>3554.1</v>
      </c>
      <c r="W22" s="58">
        <v>3802.1235521235521</v>
      </c>
      <c r="X22" s="927"/>
      <c r="Y22" s="928"/>
    </row>
    <row r="23" spans="1:25" ht="15" customHeight="1" thickBot="1" x14ac:dyDescent="0.2">
      <c r="A23" s="62"/>
      <c r="B23" s="950" t="s">
        <v>149</v>
      </c>
      <c r="C23" s="950"/>
      <c r="D23" s="951"/>
      <c r="E23" s="948">
        <v>10.76</v>
      </c>
      <c r="F23" s="949"/>
      <c r="G23" s="879">
        <v>14679</v>
      </c>
      <c r="H23" s="879"/>
      <c r="I23" s="879">
        <v>40440</v>
      </c>
      <c r="J23" s="879"/>
      <c r="K23" s="250">
        <v>19825</v>
      </c>
      <c r="L23" s="316">
        <v>20615</v>
      </c>
      <c r="M23" s="335"/>
      <c r="N23" s="946">
        <v>37502</v>
      </c>
      <c r="O23" s="946"/>
      <c r="P23" s="63">
        <v>2938</v>
      </c>
      <c r="Q23" s="64">
        <v>7.8342488400618642</v>
      </c>
      <c r="R23" s="256">
        <v>26.159939619103699</v>
      </c>
      <c r="S23" s="885">
        <v>27.557445416632596</v>
      </c>
      <c r="T23" s="885"/>
      <c r="U23" s="65">
        <v>1.3975057975288969</v>
      </c>
      <c r="V23" s="66">
        <v>3485.3</v>
      </c>
      <c r="W23" s="67">
        <v>3758.3643122676581</v>
      </c>
      <c r="X23" s="927"/>
      <c r="Y23" s="928"/>
    </row>
    <row r="24" spans="1:25" ht="15" customHeight="1" x14ac:dyDescent="0.15">
      <c r="B24" s="947" t="s">
        <v>496</v>
      </c>
      <c r="C24" s="947"/>
      <c r="D24" s="947"/>
      <c r="E24" s="947"/>
      <c r="F24" s="947"/>
      <c r="G24" s="947"/>
      <c r="H24" s="947"/>
      <c r="I24" s="947"/>
      <c r="J24" s="947"/>
      <c r="K24" s="947"/>
      <c r="Q24" s="68"/>
      <c r="S24" s="878"/>
      <c r="T24" s="878"/>
      <c r="V24" s="254"/>
      <c r="W24" s="254" t="s">
        <v>497</v>
      </c>
      <c r="X24" s="254"/>
    </row>
    <row r="25" spans="1:25" ht="15" customHeight="1" x14ac:dyDescent="0.15">
      <c r="B25" s="43"/>
      <c r="C25" s="43"/>
      <c r="D25" s="43"/>
      <c r="E25" s="43"/>
      <c r="F25" s="43"/>
      <c r="G25" s="43"/>
      <c r="H25" s="43"/>
      <c r="I25" s="43"/>
      <c r="J25" s="43"/>
      <c r="M25" s="43"/>
      <c r="X25" s="254"/>
    </row>
    <row r="26" spans="1:25" ht="15" customHeight="1" x14ac:dyDescent="0.15">
      <c r="B26" s="902"/>
      <c r="C26" s="902"/>
      <c r="D26" s="902"/>
      <c r="E26" s="902"/>
      <c r="F26" s="902"/>
      <c r="G26" s="902"/>
      <c r="H26" s="902"/>
      <c r="I26" s="902"/>
      <c r="J26" s="902"/>
      <c r="K26" s="43"/>
      <c r="M26" s="43"/>
    </row>
    <row r="27" spans="1:25" ht="11.25" customHeight="1" x14ac:dyDescent="0.15">
      <c r="B27" s="902"/>
      <c r="C27" s="902"/>
      <c r="D27" s="902"/>
      <c r="E27" s="902"/>
      <c r="F27" s="902"/>
      <c r="G27" s="902"/>
      <c r="H27" s="902"/>
      <c r="I27" s="902"/>
      <c r="J27" s="902"/>
      <c r="K27" s="902"/>
      <c r="M27" s="43"/>
    </row>
    <row r="28" spans="1:25" ht="15" customHeight="1" thickBot="1" x14ac:dyDescent="0.2">
      <c r="A28" s="43" t="s">
        <v>561</v>
      </c>
      <c r="C28" s="43"/>
      <c r="D28" s="43"/>
      <c r="M28" s="43"/>
      <c r="N28" s="43" t="s">
        <v>562</v>
      </c>
      <c r="O28" s="43"/>
    </row>
    <row r="29" spans="1:25" ht="15" customHeight="1" x14ac:dyDescent="0.15">
      <c r="A29" s="904" t="s">
        <v>188</v>
      </c>
      <c r="B29" s="905"/>
      <c r="C29" s="905"/>
      <c r="D29" s="906"/>
      <c r="E29" s="912" t="s">
        <v>538</v>
      </c>
      <c r="F29" s="921"/>
      <c r="G29" s="921"/>
      <c r="H29" s="952"/>
      <c r="I29" s="931" t="s">
        <v>539</v>
      </c>
      <c r="J29" s="921"/>
      <c r="K29" s="921"/>
      <c r="L29" s="913"/>
      <c r="M29" s="43"/>
      <c r="N29" s="888" t="s">
        <v>141</v>
      </c>
      <c r="O29" s="889"/>
      <c r="P29" s="873" t="s">
        <v>544</v>
      </c>
      <c r="Q29" s="874"/>
      <c r="R29" s="874"/>
      <c r="S29" s="874"/>
      <c r="T29" s="875"/>
      <c r="U29" s="893" t="s">
        <v>499</v>
      </c>
      <c r="V29" s="874"/>
      <c r="W29" s="874"/>
      <c r="X29" s="894"/>
      <c r="Y29" s="43"/>
    </row>
    <row r="30" spans="1:25" ht="15" customHeight="1" x14ac:dyDescent="0.15">
      <c r="A30" s="890"/>
      <c r="B30" s="910"/>
      <c r="C30" s="910"/>
      <c r="D30" s="911"/>
      <c r="E30" s="247" t="s">
        <v>122</v>
      </c>
      <c r="F30" s="247" t="s">
        <v>125</v>
      </c>
      <c r="G30" s="247" t="s">
        <v>128</v>
      </c>
      <c r="H30" s="247" t="s">
        <v>198</v>
      </c>
      <c r="I30" s="46" t="s">
        <v>122</v>
      </c>
      <c r="J30" s="248" t="s">
        <v>125</v>
      </c>
      <c r="K30" s="248" t="s">
        <v>128</v>
      </c>
      <c r="L30" s="47" t="s">
        <v>198</v>
      </c>
      <c r="M30" s="43"/>
      <c r="N30" s="890"/>
      <c r="O30" s="891"/>
      <c r="P30" s="311" t="s">
        <v>122</v>
      </c>
      <c r="Q30" s="248" t="s">
        <v>125</v>
      </c>
      <c r="R30" s="248" t="s">
        <v>128</v>
      </c>
      <c r="S30" s="871" t="s">
        <v>198</v>
      </c>
      <c r="T30" s="872"/>
      <c r="U30" s="248" t="s">
        <v>122</v>
      </c>
      <c r="V30" s="248" t="s">
        <v>125</v>
      </c>
      <c r="W30" s="248" t="s">
        <v>128</v>
      </c>
      <c r="X30" s="70" t="s">
        <v>198</v>
      </c>
      <c r="Y30" s="254"/>
    </row>
    <row r="31" spans="1:25" ht="15" customHeight="1" x14ac:dyDescent="0.15">
      <c r="A31" s="886" t="s">
        <v>184</v>
      </c>
      <c r="B31" s="925"/>
      <c r="C31" s="925"/>
      <c r="D31" s="926"/>
      <c r="E31" s="71">
        <v>43374</v>
      </c>
      <c r="F31" s="72">
        <v>41051</v>
      </c>
      <c r="G31" s="73">
        <v>2323</v>
      </c>
      <c r="H31" s="74" t="s">
        <v>200</v>
      </c>
      <c r="I31" s="72">
        <v>31224</v>
      </c>
      <c r="J31" s="72">
        <v>35842</v>
      </c>
      <c r="K31" s="73">
        <v>-4618</v>
      </c>
      <c r="L31" s="75" t="s">
        <v>199</v>
      </c>
      <c r="M31" s="43"/>
      <c r="N31" s="886" t="s">
        <v>184</v>
      </c>
      <c r="O31" s="887"/>
      <c r="P31" s="76">
        <v>40748</v>
      </c>
      <c r="Q31" s="77">
        <v>30326</v>
      </c>
      <c r="R31" s="78">
        <v>10422</v>
      </c>
      <c r="S31" s="876" t="s">
        <v>3</v>
      </c>
      <c r="T31" s="876"/>
      <c r="U31" s="71">
        <v>33914</v>
      </c>
      <c r="V31" s="79">
        <v>19161</v>
      </c>
      <c r="W31" s="73">
        <v>14753</v>
      </c>
      <c r="X31" s="75" t="s">
        <v>3</v>
      </c>
      <c r="Y31" s="254"/>
    </row>
    <row r="32" spans="1:25" ht="15" customHeight="1" x14ac:dyDescent="0.15">
      <c r="A32" s="48"/>
      <c r="B32" s="880" t="s">
        <v>146</v>
      </c>
      <c r="C32" s="880"/>
      <c r="D32" s="881"/>
      <c r="E32" s="79">
        <v>11361</v>
      </c>
      <c r="F32" s="73">
        <v>7680</v>
      </c>
      <c r="G32" s="73">
        <v>3681</v>
      </c>
      <c r="H32" s="74" t="s">
        <v>200</v>
      </c>
      <c r="I32" s="73">
        <v>3561</v>
      </c>
      <c r="J32" s="73">
        <v>6363</v>
      </c>
      <c r="K32" s="73">
        <v>-2802</v>
      </c>
      <c r="L32" s="253" t="s">
        <v>199</v>
      </c>
      <c r="M32" s="43"/>
      <c r="N32" s="306"/>
      <c r="O32" s="336" t="s">
        <v>146</v>
      </c>
      <c r="P32" s="78">
        <v>3481</v>
      </c>
      <c r="Q32" s="77">
        <v>4803</v>
      </c>
      <c r="R32" s="78">
        <v>-1322</v>
      </c>
      <c r="S32" s="869" t="s">
        <v>2</v>
      </c>
      <c r="T32" s="869"/>
      <c r="U32" s="79">
        <v>-1810</v>
      </c>
      <c r="V32" s="79">
        <v>1439</v>
      </c>
      <c r="W32" s="73">
        <v>-3249</v>
      </c>
      <c r="X32" s="253" t="s">
        <v>380</v>
      </c>
      <c r="Y32" s="254"/>
    </row>
    <row r="33" spans="1:25" ht="15" customHeight="1" x14ac:dyDescent="0.15">
      <c r="A33" s="48"/>
      <c r="B33" s="880" t="s">
        <v>148</v>
      </c>
      <c r="C33" s="880"/>
      <c r="D33" s="881"/>
      <c r="E33" s="79">
        <v>3543</v>
      </c>
      <c r="F33" s="80">
        <v>3229</v>
      </c>
      <c r="G33" s="80">
        <v>314</v>
      </c>
      <c r="H33" s="81" t="s">
        <v>200</v>
      </c>
      <c r="I33" s="73">
        <v>3444</v>
      </c>
      <c r="J33" s="73">
        <v>2563</v>
      </c>
      <c r="K33" s="73">
        <v>881</v>
      </c>
      <c r="L33" s="253" t="s">
        <v>200</v>
      </c>
      <c r="M33" s="43"/>
      <c r="N33" s="306"/>
      <c r="O33" s="336" t="s">
        <v>148</v>
      </c>
      <c r="P33" s="78">
        <v>1919</v>
      </c>
      <c r="Q33" s="77">
        <v>1926</v>
      </c>
      <c r="R33" s="77">
        <v>-7</v>
      </c>
      <c r="S33" s="869" t="s">
        <v>2</v>
      </c>
      <c r="T33" s="869"/>
      <c r="U33" s="79">
        <v>6405</v>
      </c>
      <c r="V33" s="79">
        <v>1281</v>
      </c>
      <c r="W33" s="79">
        <v>5124</v>
      </c>
      <c r="X33" s="253" t="s">
        <v>379</v>
      </c>
      <c r="Y33" s="254"/>
    </row>
    <row r="34" spans="1:25" ht="15" customHeight="1" x14ac:dyDescent="0.15">
      <c r="A34" s="48"/>
      <c r="B34" s="880" t="s">
        <v>152</v>
      </c>
      <c r="C34" s="880"/>
      <c r="D34" s="881"/>
      <c r="E34" s="79">
        <v>3025</v>
      </c>
      <c r="F34" s="73">
        <v>4112</v>
      </c>
      <c r="G34" s="73">
        <v>-1087</v>
      </c>
      <c r="H34" s="74" t="s">
        <v>199</v>
      </c>
      <c r="I34" s="73">
        <v>2159</v>
      </c>
      <c r="J34" s="73">
        <v>3924</v>
      </c>
      <c r="K34" s="73">
        <v>-1765</v>
      </c>
      <c r="L34" s="253" t="s">
        <v>199</v>
      </c>
      <c r="M34" s="43"/>
      <c r="N34" s="306"/>
      <c r="O34" s="336" t="s">
        <v>152</v>
      </c>
      <c r="P34" s="78">
        <v>4315</v>
      </c>
      <c r="Q34" s="78">
        <v>3535</v>
      </c>
      <c r="R34" s="78">
        <v>780</v>
      </c>
      <c r="S34" s="869" t="s">
        <v>3</v>
      </c>
      <c r="T34" s="869"/>
      <c r="U34" s="79">
        <v>3882</v>
      </c>
      <c r="V34" s="73">
        <v>2854</v>
      </c>
      <c r="W34" s="73">
        <v>1028</v>
      </c>
      <c r="X34" s="253" t="s">
        <v>3</v>
      </c>
      <c r="Y34" s="254"/>
    </row>
    <row r="35" spans="1:25" ht="15" customHeight="1" x14ac:dyDescent="0.15">
      <c r="A35" s="48"/>
      <c r="B35" s="880" t="s">
        <v>150</v>
      </c>
      <c r="C35" s="880"/>
      <c r="D35" s="881"/>
      <c r="E35" s="79">
        <v>-756</v>
      </c>
      <c r="F35" s="80">
        <v>434</v>
      </c>
      <c r="G35" s="82">
        <v>-1190</v>
      </c>
      <c r="H35" s="81" t="s">
        <v>420</v>
      </c>
      <c r="I35" s="73">
        <v>-1454</v>
      </c>
      <c r="J35" s="73">
        <v>117</v>
      </c>
      <c r="K35" s="73">
        <v>-1571</v>
      </c>
      <c r="L35" s="253" t="s">
        <v>380</v>
      </c>
      <c r="M35" s="43"/>
      <c r="N35" s="306"/>
      <c r="O35" s="336" t="s">
        <v>150</v>
      </c>
      <c r="P35" s="78">
        <v>-853</v>
      </c>
      <c r="Q35" s="78">
        <v>-106</v>
      </c>
      <c r="R35" s="78">
        <v>-747</v>
      </c>
      <c r="S35" s="877" t="s">
        <v>384</v>
      </c>
      <c r="T35" s="877"/>
      <c r="U35" s="79">
        <v>1745</v>
      </c>
      <c r="V35" s="73">
        <v>-507</v>
      </c>
      <c r="W35" s="73">
        <v>2252</v>
      </c>
      <c r="X35" s="255" t="s">
        <v>385</v>
      </c>
      <c r="Y35" s="254"/>
    </row>
    <row r="36" spans="1:25" ht="15" customHeight="1" x14ac:dyDescent="0.15">
      <c r="A36" s="48"/>
      <c r="B36" s="880" t="s">
        <v>156</v>
      </c>
      <c r="C36" s="880"/>
      <c r="D36" s="881"/>
      <c r="E36" s="79">
        <v>1881</v>
      </c>
      <c r="F36" s="73">
        <v>1254</v>
      </c>
      <c r="G36" s="73">
        <v>627</v>
      </c>
      <c r="H36" s="74" t="s">
        <v>200</v>
      </c>
      <c r="I36" s="73">
        <v>1739</v>
      </c>
      <c r="J36" s="73">
        <v>1506</v>
      </c>
      <c r="K36" s="73">
        <v>233</v>
      </c>
      <c r="L36" s="253" t="s">
        <v>200</v>
      </c>
      <c r="M36" s="43"/>
      <c r="N36" s="306"/>
      <c r="O36" s="336" t="s">
        <v>156</v>
      </c>
      <c r="P36" s="78">
        <v>642</v>
      </c>
      <c r="Q36" s="78">
        <v>1014</v>
      </c>
      <c r="R36" s="78">
        <v>-372</v>
      </c>
      <c r="S36" s="869" t="s">
        <v>2</v>
      </c>
      <c r="T36" s="869"/>
      <c r="U36" s="79">
        <v>73</v>
      </c>
      <c r="V36" s="73">
        <v>654</v>
      </c>
      <c r="W36" s="73">
        <v>-581</v>
      </c>
      <c r="X36" s="253" t="s">
        <v>2</v>
      </c>
      <c r="Y36" s="254"/>
    </row>
    <row r="37" spans="1:25" ht="15" customHeight="1" x14ac:dyDescent="0.15">
      <c r="A37" s="48"/>
      <c r="B37" s="880" t="s">
        <v>197</v>
      </c>
      <c r="C37" s="880"/>
      <c r="D37" s="881"/>
      <c r="E37" s="79">
        <v>3315</v>
      </c>
      <c r="F37" s="73">
        <v>5585</v>
      </c>
      <c r="G37" s="73">
        <v>-2270</v>
      </c>
      <c r="H37" s="74" t="s">
        <v>199</v>
      </c>
      <c r="I37" s="73">
        <v>4302</v>
      </c>
      <c r="J37" s="73">
        <v>4781</v>
      </c>
      <c r="K37" s="73">
        <v>-479</v>
      </c>
      <c r="L37" s="253" t="s">
        <v>199</v>
      </c>
      <c r="M37" s="43"/>
      <c r="N37" s="306"/>
      <c r="O37" s="336" t="s">
        <v>197</v>
      </c>
      <c r="P37" s="78">
        <v>3881</v>
      </c>
      <c r="Q37" s="78">
        <v>4044</v>
      </c>
      <c r="R37" s="78">
        <v>-163</v>
      </c>
      <c r="S37" s="869" t="s">
        <v>2</v>
      </c>
      <c r="T37" s="869"/>
      <c r="U37" s="79">
        <v>1458</v>
      </c>
      <c r="V37" s="73">
        <v>2624</v>
      </c>
      <c r="W37" s="73">
        <v>-1166</v>
      </c>
      <c r="X37" s="253" t="s">
        <v>2</v>
      </c>
      <c r="Y37" s="254"/>
    </row>
    <row r="38" spans="1:25" ht="15" customHeight="1" x14ac:dyDescent="0.15">
      <c r="A38" s="48"/>
      <c r="B38" s="880" t="s">
        <v>158</v>
      </c>
      <c r="C38" s="880"/>
      <c r="D38" s="881"/>
      <c r="E38" s="79">
        <v>2857</v>
      </c>
      <c r="F38" s="73">
        <v>1688</v>
      </c>
      <c r="G38" s="73">
        <v>1169</v>
      </c>
      <c r="H38" s="74" t="s">
        <v>200</v>
      </c>
      <c r="I38" s="73">
        <v>768</v>
      </c>
      <c r="J38" s="73">
        <v>1685</v>
      </c>
      <c r="K38" s="73">
        <v>-917</v>
      </c>
      <c r="L38" s="253" t="s">
        <v>199</v>
      </c>
      <c r="M38" s="43"/>
      <c r="N38" s="306"/>
      <c r="O38" s="336" t="s">
        <v>158</v>
      </c>
      <c r="P38" s="78">
        <v>1443</v>
      </c>
      <c r="Q38" s="78">
        <v>1341</v>
      </c>
      <c r="R38" s="78">
        <v>102</v>
      </c>
      <c r="S38" s="869" t="s">
        <v>3</v>
      </c>
      <c r="T38" s="869"/>
      <c r="U38" s="79">
        <v>1880</v>
      </c>
      <c r="V38" s="73">
        <v>850</v>
      </c>
      <c r="W38" s="73">
        <v>1030</v>
      </c>
      <c r="X38" s="253" t="s">
        <v>379</v>
      </c>
      <c r="Y38" s="254"/>
    </row>
    <row r="39" spans="1:25" ht="15" customHeight="1" x14ac:dyDescent="0.15">
      <c r="A39" s="48"/>
      <c r="B39" s="880" t="s">
        <v>160</v>
      </c>
      <c r="C39" s="880"/>
      <c r="D39" s="881"/>
      <c r="E39" s="79">
        <v>842</v>
      </c>
      <c r="F39" s="73">
        <v>1584</v>
      </c>
      <c r="G39" s="73">
        <v>-742</v>
      </c>
      <c r="H39" s="74" t="s">
        <v>199</v>
      </c>
      <c r="I39" s="73">
        <v>1504</v>
      </c>
      <c r="J39" s="73">
        <v>1457</v>
      </c>
      <c r="K39" s="73">
        <v>47</v>
      </c>
      <c r="L39" s="253" t="s">
        <v>200</v>
      </c>
      <c r="M39" s="43"/>
      <c r="N39" s="306"/>
      <c r="O39" s="336" t="s">
        <v>160</v>
      </c>
      <c r="P39" s="78">
        <v>1227</v>
      </c>
      <c r="Q39" s="78">
        <v>1405</v>
      </c>
      <c r="R39" s="78">
        <v>-178</v>
      </c>
      <c r="S39" s="869" t="s">
        <v>2</v>
      </c>
      <c r="T39" s="869"/>
      <c r="U39" s="79">
        <v>2460</v>
      </c>
      <c r="V39" s="73">
        <v>1189</v>
      </c>
      <c r="W39" s="73">
        <v>1271</v>
      </c>
      <c r="X39" s="253" t="s">
        <v>379</v>
      </c>
      <c r="Y39" s="254"/>
    </row>
    <row r="40" spans="1:25" ht="15" customHeight="1" x14ac:dyDescent="0.15">
      <c r="A40" s="48"/>
      <c r="B40" s="880" t="s">
        <v>162</v>
      </c>
      <c r="C40" s="880"/>
      <c r="D40" s="881"/>
      <c r="E40" s="79">
        <v>6714</v>
      </c>
      <c r="F40" s="73">
        <v>5426</v>
      </c>
      <c r="G40" s="73">
        <v>1288</v>
      </c>
      <c r="H40" s="74" t="s">
        <v>200</v>
      </c>
      <c r="I40" s="73">
        <v>3849</v>
      </c>
      <c r="J40" s="73">
        <v>4852</v>
      </c>
      <c r="K40" s="73">
        <v>-1003</v>
      </c>
      <c r="L40" s="253" t="s">
        <v>199</v>
      </c>
      <c r="M40" s="43"/>
      <c r="N40" s="306"/>
      <c r="O40" s="336" t="s">
        <v>162</v>
      </c>
      <c r="P40" s="78">
        <v>9030</v>
      </c>
      <c r="Q40" s="78">
        <v>4043</v>
      </c>
      <c r="R40" s="78">
        <v>4987</v>
      </c>
      <c r="S40" s="869" t="s">
        <v>379</v>
      </c>
      <c r="T40" s="869"/>
      <c r="U40" s="79">
        <v>3473</v>
      </c>
      <c r="V40" s="73">
        <v>2576</v>
      </c>
      <c r="W40" s="73">
        <v>897</v>
      </c>
      <c r="X40" s="253" t="s">
        <v>3</v>
      </c>
      <c r="Y40" s="254"/>
    </row>
    <row r="41" spans="1:25" ht="15" customHeight="1" x14ac:dyDescent="0.15">
      <c r="A41" s="48"/>
      <c r="B41" s="880" t="s">
        <v>164</v>
      </c>
      <c r="C41" s="880"/>
      <c r="D41" s="881"/>
      <c r="E41" s="73">
        <v>2318</v>
      </c>
      <c r="F41" s="73">
        <v>2541</v>
      </c>
      <c r="G41" s="73">
        <v>-223</v>
      </c>
      <c r="H41" s="74" t="s">
        <v>199</v>
      </c>
      <c r="I41" s="73">
        <v>4745</v>
      </c>
      <c r="J41" s="73">
        <v>2724</v>
      </c>
      <c r="K41" s="73">
        <v>2021</v>
      </c>
      <c r="L41" s="253" t="s">
        <v>200</v>
      </c>
      <c r="M41" s="43"/>
      <c r="N41" s="306"/>
      <c r="O41" s="336" t="s">
        <v>164</v>
      </c>
      <c r="P41" s="78">
        <v>3858</v>
      </c>
      <c r="Q41" s="78">
        <v>2827</v>
      </c>
      <c r="R41" s="78">
        <v>1031</v>
      </c>
      <c r="S41" s="869" t="s">
        <v>3</v>
      </c>
      <c r="T41" s="869"/>
      <c r="U41" s="79">
        <v>3493</v>
      </c>
      <c r="V41" s="73">
        <v>2117</v>
      </c>
      <c r="W41" s="73">
        <v>1376</v>
      </c>
      <c r="X41" s="253" t="s">
        <v>3</v>
      </c>
      <c r="Y41" s="254"/>
    </row>
    <row r="42" spans="1:25" ht="15" customHeight="1" x14ac:dyDescent="0.15">
      <c r="A42" s="48"/>
      <c r="B42" s="880" t="s">
        <v>305</v>
      </c>
      <c r="C42" s="880"/>
      <c r="D42" s="881"/>
      <c r="E42" s="73" t="s">
        <v>302</v>
      </c>
      <c r="F42" s="73" t="s">
        <v>93</v>
      </c>
      <c r="G42" s="73" t="s">
        <v>93</v>
      </c>
      <c r="H42" s="74" t="s">
        <v>93</v>
      </c>
      <c r="I42" s="279">
        <v>107</v>
      </c>
      <c r="J42" s="279">
        <v>75</v>
      </c>
      <c r="K42" s="279">
        <v>32</v>
      </c>
      <c r="L42" s="253" t="s">
        <v>200</v>
      </c>
      <c r="M42" s="43"/>
      <c r="N42" s="306"/>
      <c r="O42" s="336" t="s">
        <v>383</v>
      </c>
      <c r="P42" s="78">
        <v>2258</v>
      </c>
      <c r="Q42" s="78">
        <v>-10</v>
      </c>
      <c r="R42" s="78">
        <v>2268</v>
      </c>
      <c r="S42" s="869" t="s">
        <v>385</v>
      </c>
      <c r="T42" s="869"/>
      <c r="U42" s="79">
        <v>2027</v>
      </c>
      <c r="V42" s="73">
        <v>129</v>
      </c>
      <c r="W42" s="73">
        <v>1898</v>
      </c>
      <c r="X42" s="253" t="s">
        <v>379</v>
      </c>
      <c r="Y42" s="254"/>
    </row>
    <row r="43" spans="1:25" ht="15" customHeight="1" x14ac:dyDescent="0.15">
      <c r="A43" s="48"/>
      <c r="B43" s="880" t="s">
        <v>144</v>
      </c>
      <c r="C43" s="880"/>
      <c r="D43" s="881"/>
      <c r="E43" s="73">
        <v>956</v>
      </c>
      <c r="F43" s="73">
        <v>1356</v>
      </c>
      <c r="G43" s="73">
        <v>-400</v>
      </c>
      <c r="H43" s="74" t="s">
        <v>199</v>
      </c>
      <c r="I43" s="73">
        <v>1033</v>
      </c>
      <c r="J43" s="73">
        <v>1131</v>
      </c>
      <c r="K43" s="73">
        <v>-98</v>
      </c>
      <c r="L43" s="253" t="s">
        <v>199</v>
      </c>
      <c r="M43" s="43"/>
      <c r="N43" s="306"/>
      <c r="O43" s="336" t="s">
        <v>144</v>
      </c>
      <c r="P43" s="78">
        <v>-258</v>
      </c>
      <c r="Q43" s="78">
        <v>898</v>
      </c>
      <c r="R43" s="78">
        <v>-1156</v>
      </c>
      <c r="S43" s="869" t="s">
        <v>380</v>
      </c>
      <c r="T43" s="869"/>
      <c r="U43" s="79">
        <v>476</v>
      </c>
      <c r="V43" s="73">
        <v>549</v>
      </c>
      <c r="W43" s="73">
        <v>-73</v>
      </c>
      <c r="X43" s="253" t="s">
        <v>2</v>
      </c>
      <c r="Y43" s="254"/>
    </row>
    <row r="44" spans="1:25" ht="15" customHeight="1" x14ac:dyDescent="0.15">
      <c r="A44" s="48"/>
      <c r="B44" s="880" t="s">
        <v>304</v>
      </c>
      <c r="C44" s="880"/>
      <c r="D44" s="881"/>
      <c r="E44" s="79">
        <v>234</v>
      </c>
      <c r="F44" s="73">
        <v>415</v>
      </c>
      <c r="G44" s="73">
        <v>-181</v>
      </c>
      <c r="H44" s="74" t="s">
        <v>199</v>
      </c>
      <c r="I44" s="73">
        <v>975</v>
      </c>
      <c r="J44" s="73">
        <v>379</v>
      </c>
      <c r="K44" s="73">
        <v>596</v>
      </c>
      <c r="L44" s="253" t="s">
        <v>201</v>
      </c>
      <c r="M44" s="43"/>
      <c r="N44" s="306"/>
      <c r="O44" s="336" t="s">
        <v>145</v>
      </c>
      <c r="P44" s="78">
        <v>2092</v>
      </c>
      <c r="Q44" s="78">
        <v>677</v>
      </c>
      <c r="R44" s="78">
        <v>1415</v>
      </c>
      <c r="S44" s="869" t="s">
        <v>379</v>
      </c>
      <c r="T44" s="869"/>
      <c r="U44" s="79">
        <v>1285</v>
      </c>
      <c r="V44" s="73">
        <v>686</v>
      </c>
      <c r="W44" s="73">
        <v>599</v>
      </c>
      <c r="X44" s="253" t="s">
        <v>3</v>
      </c>
      <c r="Y44" s="254"/>
    </row>
    <row r="45" spans="1:25" ht="15" customHeight="1" thickBot="1" x14ac:dyDescent="0.2">
      <c r="A45" s="62"/>
      <c r="B45" s="950" t="s">
        <v>149</v>
      </c>
      <c r="C45" s="950"/>
      <c r="D45" s="951"/>
      <c r="E45" s="83">
        <v>1438</v>
      </c>
      <c r="F45" s="84">
        <v>1580</v>
      </c>
      <c r="G45" s="84">
        <v>-142</v>
      </c>
      <c r="H45" s="85" t="s">
        <v>199</v>
      </c>
      <c r="I45" s="84">
        <v>1707</v>
      </c>
      <c r="J45" s="84">
        <v>1577</v>
      </c>
      <c r="K45" s="84">
        <v>130</v>
      </c>
      <c r="L45" s="86" t="s">
        <v>200</v>
      </c>
      <c r="M45" s="43"/>
      <c r="N45" s="340"/>
      <c r="O45" s="337" t="s">
        <v>149</v>
      </c>
      <c r="P45" s="87">
        <v>2258</v>
      </c>
      <c r="Q45" s="87">
        <v>1657</v>
      </c>
      <c r="R45" s="87">
        <v>601</v>
      </c>
      <c r="S45" s="870" t="s">
        <v>3</v>
      </c>
      <c r="T45" s="870"/>
      <c r="U45" s="83">
        <v>2938</v>
      </c>
      <c r="V45" s="84">
        <v>1753</v>
      </c>
      <c r="W45" s="84">
        <v>1185</v>
      </c>
      <c r="X45" s="86" t="s">
        <v>3</v>
      </c>
      <c r="Y45" s="254"/>
    </row>
    <row r="46" spans="1:25" ht="15" customHeight="1" x14ac:dyDescent="0.15">
      <c r="B46" s="43" t="s">
        <v>202</v>
      </c>
      <c r="C46" s="88"/>
      <c r="D46" s="43"/>
      <c r="E46" s="79"/>
      <c r="F46" s="79"/>
      <c r="G46" s="79"/>
      <c r="H46" s="252"/>
      <c r="I46" s="79"/>
      <c r="J46" s="79"/>
      <c r="K46" s="79"/>
      <c r="L46" s="252"/>
      <c r="N46" s="73"/>
      <c r="O46" s="73"/>
      <c r="P46" s="73"/>
      <c r="Q46" s="73"/>
      <c r="R46" s="252"/>
      <c r="S46" s="252"/>
      <c r="T46" s="252"/>
      <c r="U46" s="79"/>
      <c r="V46" s="79"/>
      <c r="W46" s="73"/>
      <c r="X46" s="254" t="s">
        <v>497</v>
      </c>
    </row>
    <row r="47" spans="1:25" ht="15" customHeight="1" x14ac:dyDescent="0.15">
      <c r="B47" s="892" t="s">
        <v>382</v>
      </c>
      <c r="C47" s="43" t="s">
        <v>540</v>
      </c>
      <c r="D47" s="43"/>
      <c r="M47" s="43"/>
      <c r="N47" s="42" t="s">
        <v>557</v>
      </c>
    </row>
    <row r="48" spans="1:25" ht="15" customHeight="1" x14ac:dyDescent="0.15">
      <c r="B48" s="892"/>
      <c r="C48" s="43" t="s">
        <v>545</v>
      </c>
      <c r="D48" s="43"/>
      <c r="M48" s="43"/>
      <c r="N48" s="42" t="s">
        <v>558</v>
      </c>
    </row>
    <row r="49" spans="2:24" ht="15" customHeight="1" x14ac:dyDescent="0.15">
      <c r="B49" s="892"/>
      <c r="C49" s="43" t="s">
        <v>621</v>
      </c>
      <c r="D49" s="43"/>
      <c r="M49" s="251" t="s">
        <v>541</v>
      </c>
      <c r="N49" s="251"/>
      <c r="O49" s="318"/>
      <c r="P49" s="251"/>
      <c r="Q49" s="251"/>
      <c r="R49" s="251"/>
      <c r="T49" s="883" t="s">
        <v>553</v>
      </c>
      <c r="U49" s="883"/>
      <c r="V49" s="883"/>
      <c r="W49" s="883"/>
    </row>
    <row r="50" spans="2:24" ht="15" customHeight="1" x14ac:dyDescent="0.15">
      <c r="B50" s="892"/>
      <c r="C50" s="43" t="s">
        <v>547</v>
      </c>
      <c r="D50" s="43"/>
      <c r="M50" s="251" t="s">
        <v>546</v>
      </c>
      <c r="N50" s="251"/>
      <c r="O50" s="318"/>
      <c r="P50" s="251"/>
      <c r="Q50" s="251"/>
      <c r="R50" s="251"/>
      <c r="T50" s="883" t="s">
        <v>554</v>
      </c>
      <c r="U50" s="883"/>
      <c r="V50" s="883"/>
      <c r="W50" s="883"/>
    </row>
    <row r="51" spans="2:24" ht="15" customHeight="1" x14ac:dyDescent="0.15">
      <c r="B51" s="892"/>
      <c r="C51" s="43" t="s">
        <v>622</v>
      </c>
      <c r="D51" s="43"/>
      <c r="M51" s="251" t="s">
        <v>548</v>
      </c>
      <c r="N51" s="251"/>
      <c r="O51" s="318"/>
      <c r="P51" s="251"/>
      <c r="Q51" s="251"/>
      <c r="R51" s="251"/>
      <c r="S51" s="43"/>
      <c r="T51" s="883" t="s">
        <v>555</v>
      </c>
      <c r="U51" s="883"/>
      <c r="V51" s="883"/>
      <c r="W51" s="883"/>
      <c r="X51" s="43"/>
    </row>
    <row r="52" spans="2:24" ht="15" customHeight="1" x14ac:dyDescent="0.15">
      <c r="M52" s="882" t="s">
        <v>549</v>
      </c>
      <c r="N52" s="882"/>
      <c r="O52" s="882"/>
      <c r="P52" s="882"/>
      <c r="Q52" s="882"/>
      <c r="R52" s="882"/>
      <c r="S52" s="43"/>
      <c r="T52" s="883" t="s">
        <v>556</v>
      </c>
      <c r="U52" s="883"/>
      <c r="V52" s="883"/>
      <c r="W52" s="883"/>
      <c r="X52" s="43"/>
    </row>
  </sheetData>
  <sheetProtection sheet="1"/>
  <mergeCells count="174">
    <mergeCell ref="B14:D14"/>
    <mergeCell ref="G23:H23"/>
    <mergeCell ref="B39:D39"/>
    <mergeCell ref="B40:D40"/>
    <mergeCell ref="I18:J18"/>
    <mergeCell ref="B42:D42"/>
    <mergeCell ref="B17:D17"/>
    <mergeCell ref="B16:D16"/>
    <mergeCell ref="B15:D15"/>
    <mergeCell ref="E22:F22"/>
    <mergeCell ref="E16:F16"/>
    <mergeCell ref="B22:D22"/>
    <mergeCell ref="B21:D21"/>
    <mergeCell ref="B20:D20"/>
    <mergeCell ref="B43:D43"/>
    <mergeCell ref="B24:K24"/>
    <mergeCell ref="I29:L29"/>
    <mergeCell ref="E23:F23"/>
    <mergeCell ref="B23:D23"/>
    <mergeCell ref="E29:H29"/>
    <mergeCell ref="A29:D30"/>
    <mergeCell ref="B44:D44"/>
    <mergeCell ref="B45:D45"/>
    <mergeCell ref="B27:K27"/>
    <mergeCell ref="B41:D41"/>
    <mergeCell ref="B33:D33"/>
    <mergeCell ref="B34:D34"/>
    <mergeCell ref="B35:D35"/>
    <mergeCell ref="B36:D36"/>
    <mergeCell ref="B37:D37"/>
    <mergeCell ref="B38:D38"/>
    <mergeCell ref="I7:J8"/>
    <mergeCell ref="W7:W8"/>
    <mergeCell ref="V7:V8"/>
    <mergeCell ref="U7:U8"/>
    <mergeCell ref="S7:T8"/>
    <mergeCell ref="R7:R8"/>
    <mergeCell ref="Q7:Q8"/>
    <mergeCell ref="P7:P8"/>
    <mergeCell ref="N23:O23"/>
    <mergeCell ref="N22:O22"/>
    <mergeCell ref="N21:O21"/>
    <mergeCell ref="N20:O20"/>
    <mergeCell ref="N19:O19"/>
    <mergeCell ref="N18:O18"/>
    <mergeCell ref="N17:O17"/>
    <mergeCell ref="N16:O16"/>
    <mergeCell ref="N15:O15"/>
    <mergeCell ref="I15:J15"/>
    <mergeCell ref="S10:T10"/>
    <mergeCell ref="I11:J11"/>
    <mergeCell ref="S11:T11"/>
    <mergeCell ref="S12:T12"/>
    <mergeCell ref="S21:T21"/>
    <mergeCell ref="B13:D13"/>
    <mergeCell ref="B12:D12"/>
    <mergeCell ref="B26:J26"/>
    <mergeCell ref="A31:D31"/>
    <mergeCell ref="B32:D32"/>
    <mergeCell ref="N6:O6"/>
    <mergeCell ref="N11:O11"/>
    <mergeCell ref="N10:O10"/>
    <mergeCell ref="E17:F17"/>
    <mergeCell ref="I19:J19"/>
    <mergeCell ref="N9:O9"/>
    <mergeCell ref="N7:O8"/>
    <mergeCell ref="G11:H11"/>
    <mergeCell ref="G22:H22"/>
    <mergeCell ref="N14:O14"/>
    <mergeCell ref="G6:H8"/>
    <mergeCell ref="E11:F11"/>
    <mergeCell ref="I22:J22"/>
    <mergeCell ref="E21:F21"/>
    <mergeCell ref="G21:H21"/>
    <mergeCell ref="I21:J21"/>
    <mergeCell ref="E20:F20"/>
    <mergeCell ref="I20:J20"/>
    <mergeCell ref="G20:H20"/>
    <mergeCell ref="X18:Y18"/>
    <mergeCell ref="X19:Y19"/>
    <mergeCell ref="X20:Y20"/>
    <mergeCell ref="X21:Y21"/>
    <mergeCell ref="X22:Y22"/>
    <mergeCell ref="X23:Y23"/>
    <mergeCell ref="X9:Y9"/>
    <mergeCell ref="X10:Y10"/>
    <mergeCell ref="X11:Y11"/>
    <mergeCell ref="X12:Y12"/>
    <mergeCell ref="X13:Y13"/>
    <mergeCell ref="X14:Y14"/>
    <mergeCell ref="X15:Y15"/>
    <mergeCell ref="X16:Y16"/>
    <mergeCell ref="X17:Y17"/>
    <mergeCell ref="A3:L3"/>
    <mergeCell ref="N3:X3"/>
    <mergeCell ref="A4:L4"/>
    <mergeCell ref="N4:X4"/>
    <mergeCell ref="E12:F12"/>
    <mergeCell ref="G9:H9"/>
    <mergeCell ref="A6:D8"/>
    <mergeCell ref="S13:T13"/>
    <mergeCell ref="I13:J13"/>
    <mergeCell ref="I12:J12"/>
    <mergeCell ref="V6:W6"/>
    <mergeCell ref="I10:J10"/>
    <mergeCell ref="E9:F9"/>
    <mergeCell ref="E6:F8"/>
    <mergeCell ref="E10:F10"/>
    <mergeCell ref="G10:H10"/>
    <mergeCell ref="P6:Q6"/>
    <mergeCell ref="I6:L6"/>
    <mergeCell ref="R6:U6"/>
    <mergeCell ref="B11:D11"/>
    <mergeCell ref="I9:J9"/>
    <mergeCell ref="S9:T9"/>
    <mergeCell ref="A9:D9"/>
    <mergeCell ref="B10:D10"/>
    <mergeCell ref="G12:H12"/>
    <mergeCell ref="E13:F13"/>
    <mergeCell ref="G13:H13"/>
    <mergeCell ref="S19:T19"/>
    <mergeCell ref="E18:F18"/>
    <mergeCell ref="S16:T16"/>
    <mergeCell ref="I16:J16"/>
    <mergeCell ref="N12:O12"/>
    <mergeCell ref="E15:F15"/>
    <mergeCell ref="S15:T15"/>
    <mergeCell ref="S14:T14"/>
    <mergeCell ref="I14:J14"/>
    <mergeCell ref="E14:F14"/>
    <mergeCell ref="G14:H14"/>
    <mergeCell ref="G15:H15"/>
    <mergeCell ref="G17:H17"/>
    <mergeCell ref="G16:H16"/>
    <mergeCell ref="I17:J17"/>
    <mergeCell ref="N13:O13"/>
    <mergeCell ref="G18:H18"/>
    <mergeCell ref="E19:F19"/>
    <mergeCell ref="G19:H19"/>
    <mergeCell ref="S17:T17"/>
    <mergeCell ref="S24:T24"/>
    <mergeCell ref="I23:J23"/>
    <mergeCell ref="B19:D19"/>
    <mergeCell ref="B18:D18"/>
    <mergeCell ref="S42:T42"/>
    <mergeCell ref="M52:R52"/>
    <mergeCell ref="T52:W52"/>
    <mergeCell ref="T49:W49"/>
    <mergeCell ref="T51:W51"/>
    <mergeCell ref="T50:W50"/>
    <mergeCell ref="S22:T22"/>
    <mergeCell ref="S36:T36"/>
    <mergeCell ref="S20:T20"/>
    <mergeCell ref="S18:T18"/>
    <mergeCell ref="S23:T23"/>
    <mergeCell ref="N31:O31"/>
    <mergeCell ref="N29:O30"/>
    <mergeCell ref="B47:B51"/>
    <mergeCell ref="U29:X29"/>
    <mergeCell ref="S37:T37"/>
    <mergeCell ref="S38:T38"/>
    <mergeCell ref="S39:T39"/>
    <mergeCell ref="S40:T40"/>
    <mergeCell ref="S41:T41"/>
    <mergeCell ref="S43:T43"/>
    <mergeCell ref="S44:T44"/>
    <mergeCell ref="S45:T45"/>
    <mergeCell ref="S30:T30"/>
    <mergeCell ref="P29:T29"/>
    <mergeCell ref="S31:T31"/>
    <mergeCell ref="S32:T32"/>
    <mergeCell ref="S33:T33"/>
    <mergeCell ref="S34:T34"/>
    <mergeCell ref="S35:T35"/>
  </mergeCells>
  <phoneticPr fontId="12"/>
  <conditionalFormatting sqref="E31:L45 O32:X45 B9 B10:B23 E9:L23 N9:N23 P9:W23 N31 P31:X31 M9:M23">
    <cfRule type="expression" dxfId="12" priority="2">
      <formula>MOD(ROW(),2)=0</formula>
    </cfRule>
  </conditionalFormatting>
  <conditionalFormatting sqref="B31 B32:B45">
    <cfRule type="expression" dxfId="11"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0" orientation="portrait" r:id="rId1"/>
  <headerFooter differentOddEven="1" scaleWithDoc="0" alignWithMargins="0">
    <oddHeader>&amp;R&amp;"ＭＳ 明朝,標準"&amp;10Ⅱ　人　口</oddHeader>
    <oddFooter>&amp;C&amp;"ＭＳ 明朝,標準"&amp;A</oddFooter>
    <evenHeader>&amp;L&amp;"ＭＳ 明朝,標準"&amp;10Ⅱ　人　口</evenHeader>
    <evenFooter>&amp;C&amp;"ＭＳ 明朝,標準"&amp;A</even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Y52"/>
  <sheetViews>
    <sheetView view="pageBreakPreview" zoomScaleNormal="100" zoomScaleSheetLayoutView="100" workbookViewId="0">
      <pane xSplit="4" topLeftCell="K1" activePane="topRight" state="frozen"/>
      <selection activeCell="A3" sqref="A3:L3"/>
      <selection pane="topRight" activeCell="X32" sqref="X32"/>
    </sheetView>
  </sheetViews>
  <sheetFormatPr defaultRowHeight="15" customHeight="1" x14ac:dyDescent="0.15"/>
  <cols>
    <col min="1" max="1" width="2.125" style="42" customWidth="1"/>
    <col min="2" max="2" width="4.375" style="42" customWidth="1"/>
    <col min="3" max="3" width="9" style="42" customWidth="1"/>
    <col min="4" max="4" width="1.25" style="42" customWidth="1"/>
    <col min="5" max="12" width="9.5" style="42" customWidth="1"/>
    <col min="13" max="13" width="2.125" style="42" customWidth="1"/>
    <col min="14" max="14" width="2.25" style="42" customWidth="1"/>
    <col min="15" max="15" width="10" style="42" customWidth="1"/>
    <col min="16" max="16" width="9.5" style="42" customWidth="1"/>
    <col min="17" max="17" width="9.625" style="42" customWidth="1"/>
    <col min="18" max="18" width="9.5" style="42" customWidth="1"/>
    <col min="19" max="20" width="4.625" style="42" customWidth="1"/>
    <col min="21" max="23" width="9.875" style="42" customWidth="1"/>
    <col min="24" max="24" width="12.75" style="42" customWidth="1"/>
    <col min="25" max="25" width="15" style="42" customWidth="1"/>
    <col min="26" max="16384" width="9" style="42"/>
  </cols>
  <sheetData>
    <row r="1" spans="1:25" ht="15" customHeight="1" x14ac:dyDescent="0.15">
      <c r="A1" s="43" t="s">
        <v>495</v>
      </c>
      <c r="B1" s="319"/>
      <c r="C1" s="41"/>
      <c r="D1" s="41"/>
      <c r="E1" s="41"/>
      <c r="F1" s="41"/>
      <c r="G1" s="41"/>
      <c r="H1" s="41"/>
      <c r="I1" s="41"/>
      <c r="J1" s="41"/>
      <c r="K1" s="41"/>
      <c r="L1" s="41"/>
    </row>
    <row r="2" spans="1:25" ht="5.0999999999999996" customHeight="1" x14ac:dyDescent="0.15">
      <c r="A2" s="39"/>
      <c r="B2" s="40"/>
      <c r="C2" s="41"/>
      <c r="D2" s="41"/>
      <c r="E2" s="41"/>
      <c r="F2" s="41"/>
      <c r="G2" s="41"/>
      <c r="H2" s="41"/>
      <c r="I2" s="41"/>
      <c r="J2" s="41"/>
      <c r="K2" s="41"/>
      <c r="L2" s="41"/>
    </row>
    <row r="3" spans="1:25" s="44" customFormat="1" ht="86.25" customHeight="1" x14ac:dyDescent="0.15">
      <c r="A3" s="900" t="s">
        <v>550</v>
      </c>
      <c r="B3" s="900"/>
      <c r="C3" s="900"/>
      <c r="D3" s="900"/>
      <c r="E3" s="900"/>
      <c r="F3" s="900"/>
      <c r="G3" s="900"/>
      <c r="H3" s="900"/>
      <c r="I3" s="900"/>
      <c r="J3" s="900"/>
      <c r="K3" s="900"/>
      <c r="L3" s="900"/>
      <c r="N3" s="900" t="s">
        <v>551</v>
      </c>
      <c r="O3" s="900"/>
      <c r="P3" s="900"/>
      <c r="Q3" s="900"/>
      <c r="R3" s="900"/>
      <c r="S3" s="900"/>
      <c r="T3" s="900"/>
      <c r="U3" s="900"/>
      <c r="V3" s="900"/>
      <c r="W3" s="900"/>
      <c r="X3" s="900"/>
    </row>
    <row r="4" spans="1:25" ht="10.5" customHeight="1" x14ac:dyDescent="0.15">
      <c r="A4" s="901"/>
      <c r="B4" s="901"/>
      <c r="C4" s="901"/>
      <c r="D4" s="901"/>
      <c r="E4" s="901"/>
      <c r="F4" s="901"/>
      <c r="G4" s="901"/>
      <c r="H4" s="901"/>
      <c r="I4" s="901"/>
      <c r="J4" s="901"/>
      <c r="K4" s="901"/>
      <c r="L4" s="901"/>
      <c r="M4" s="309"/>
      <c r="N4" s="902"/>
      <c r="O4" s="902"/>
      <c r="P4" s="902"/>
      <c r="Q4" s="902"/>
      <c r="R4" s="902"/>
      <c r="S4" s="902"/>
      <c r="T4" s="902"/>
      <c r="U4" s="902"/>
      <c r="V4" s="902"/>
      <c r="W4" s="902"/>
      <c r="X4" s="902"/>
    </row>
    <row r="5" spans="1:25" ht="15" customHeight="1" thickBot="1" x14ac:dyDescent="0.2">
      <c r="A5" s="43" t="s">
        <v>559</v>
      </c>
      <c r="C5" s="43"/>
      <c r="D5" s="43"/>
      <c r="N5" s="43" t="s">
        <v>625</v>
      </c>
      <c r="O5" s="43"/>
    </row>
    <row r="6" spans="1:25" ht="15" customHeight="1" x14ac:dyDescent="0.15">
      <c r="A6" s="904" t="s">
        <v>188</v>
      </c>
      <c r="B6" s="905"/>
      <c r="C6" s="905"/>
      <c r="D6" s="906"/>
      <c r="E6" s="916" t="s">
        <v>189</v>
      </c>
      <c r="F6" s="906"/>
      <c r="G6" s="916" t="s">
        <v>190</v>
      </c>
      <c r="H6" s="906"/>
      <c r="I6" s="912" t="s">
        <v>191</v>
      </c>
      <c r="J6" s="921"/>
      <c r="K6" s="921"/>
      <c r="L6" s="922"/>
      <c r="M6" s="338"/>
      <c r="N6" s="931" t="s">
        <v>192</v>
      </c>
      <c r="O6" s="932"/>
      <c r="P6" s="919" t="s">
        <v>542</v>
      </c>
      <c r="Q6" s="920"/>
      <c r="R6" s="912" t="s">
        <v>193</v>
      </c>
      <c r="S6" s="921"/>
      <c r="T6" s="921"/>
      <c r="U6" s="923"/>
      <c r="V6" s="912" t="s">
        <v>535</v>
      </c>
      <c r="W6" s="913"/>
      <c r="X6" s="319"/>
    </row>
    <row r="7" spans="1:25" ht="7.5" customHeight="1" x14ac:dyDescent="0.15">
      <c r="A7" s="907"/>
      <c r="B7" s="908"/>
      <c r="C7" s="908"/>
      <c r="D7" s="909"/>
      <c r="E7" s="917"/>
      <c r="F7" s="909"/>
      <c r="G7" s="917"/>
      <c r="H7" s="909"/>
      <c r="I7" s="777" t="s">
        <v>11</v>
      </c>
      <c r="J7" s="940"/>
      <c r="K7" s="349"/>
      <c r="L7" s="349"/>
      <c r="M7" s="350"/>
      <c r="N7" s="934" t="s">
        <v>408</v>
      </c>
      <c r="O7" s="935"/>
      <c r="P7" s="944" t="s">
        <v>194</v>
      </c>
      <c r="Q7" s="944" t="s">
        <v>195</v>
      </c>
      <c r="R7" s="944" t="s">
        <v>408</v>
      </c>
      <c r="S7" s="944" t="s">
        <v>543</v>
      </c>
      <c r="T7" s="944"/>
      <c r="U7" s="944" t="s">
        <v>196</v>
      </c>
      <c r="V7" s="944" t="s">
        <v>408</v>
      </c>
      <c r="W7" s="942" t="s">
        <v>543</v>
      </c>
      <c r="X7" s="319"/>
    </row>
    <row r="8" spans="1:25" ht="15" customHeight="1" x14ac:dyDescent="0.15">
      <c r="A8" s="890"/>
      <c r="B8" s="910"/>
      <c r="C8" s="910"/>
      <c r="D8" s="911"/>
      <c r="E8" s="918"/>
      <c r="F8" s="911"/>
      <c r="G8" s="918"/>
      <c r="H8" s="911"/>
      <c r="I8" s="778"/>
      <c r="J8" s="941"/>
      <c r="K8" s="328" t="s">
        <v>12</v>
      </c>
      <c r="L8" s="310" t="s">
        <v>13</v>
      </c>
      <c r="M8" s="339"/>
      <c r="N8" s="918"/>
      <c r="O8" s="936"/>
      <c r="P8" s="945"/>
      <c r="Q8" s="945"/>
      <c r="R8" s="945"/>
      <c r="S8" s="945"/>
      <c r="T8" s="945"/>
      <c r="U8" s="945"/>
      <c r="V8" s="945"/>
      <c r="W8" s="943"/>
    </row>
    <row r="9" spans="1:25" ht="15" customHeight="1" x14ac:dyDescent="0.15">
      <c r="A9" s="886" t="s">
        <v>184</v>
      </c>
      <c r="B9" s="925"/>
      <c r="C9" s="925"/>
      <c r="D9" s="926"/>
      <c r="E9" s="914">
        <v>2282.59</v>
      </c>
      <c r="F9" s="915"/>
      <c r="G9" s="903">
        <v>614708</v>
      </c>
      <c r="H9" s="903"/>
      <c r="I9" s="903">
        <v>1467480</v>
      </c>
      <c r="J9" s="903"/>
      <c r="K9" s="307">
        <v>722812</v>
      </c>
      <c r="L9" s="332">
        <v>744668</v>
      </c>
      <c r="M9" s="333"/>
      <c r="N9" s="933">
        <v>1433566</v>
      </c>
      <c r="O9" s="933"/>
      <c r="P9" s="49">
        <v>33914</v>
      </c>
      <c r="Q9" s="50">
        <v>2.3657090081656516</v>
      </c>
      <c r="R9" s="314">
        <v>1000</v>
      </c>
      <c r="S9" s="924">
        <v>1000</v>
      </c>
      <c r="T9" s="924"/>
      <c r="U9" s="51">
        <v>0</v>
      </c>
      <c r="V9" s="52">
        <v>628.4</v>
      </c>
      <c r="W9" s="53">
        <v>642.90126566750928</v>
      </c>
      <c r="X9" s="929"/>
      <c r="Y9" s="930"/>
    </row>
    <row r="10" spans="1:25" ht="15" customHeight="1" x14ac:dyDescent="0.15">
      <c r="A10" s="48"/>
      <c r="B10" s="880" t="s">
        <v>146</v>
      </c>
      <c r="C10" s="880"/>
      <c r="D10" s="881"/>
      <c r="E10" s="896">
        <v>41.42</v>
      </c>
      <c r="F10" s="897"/>
      <c r="G10" s="895">
        <v>144355</v>
      </c>
      <c r="H10" s="895"/>
      <c r="I10" s="895">
        <v>317625</v>
      </c>
      <c r="J10" s="895"/>
      <c r="K10" s="307">
        <v>154042</v>
      </c>
      <c r="L10" s="332">
        <v>163583</v>
      </c>
      <c r="M10" s="334"/>
      <c r="N10" s="898">
        <v>319435</v>
      </c>
      <c r="O10" s="898"/>
      <c r="P10" s="54">
        <v>-1810</v>
      </c>
      <c r="Q10" s="55">
        <v>-0.56662544805672521</v>
      </c>
      <c r="R10" s="308">
        <v>222.82545763501599</v>
      </c>
      <c r="S10" s="884">
        <v>216.44247281053234</v>
      </c>
      <c r="T10" s="884"/>
      <c r="U10" s="56">
        <v>-6.3829848244836569</v>
      </c>
      <c r="V10" s="57">
        <v>8072.7</v>
      </c>
      <c r="W10" s="58">
        <v>7668.396909705456</v>
      </c>
      <c r="X10" s="927"/>
      <c r="Y10" s="928"/>
    </row>
    <row r="11" spans="1:25" ht="15" customHeight="1" x14ac:dyDescent="0.15">
      <c r="A11" s="48"/>
      <c r="B11" s="880" t="s">
        <v>148</v>
      </c>
      <c r="C11" s="880"/>
      <c r="D11" s="881"/>
      <c r="E11" s="896">
        <v>87.02</v>
      </c>
      <c r="F11" s="897"/>
      <c r="G11" s="895">
        <v>48163</v>
      </c>
      <c r="H11" s="895"/>
      <c r="I11" s="895">
        <v>125303</v>
      </c>
      <c r="J11" s="895"/>
      <c r="K11" s="307">
        <v>63049</v>
      </c>
      <c r="L11" s="332">
        <v>62254</v>
      </c>
      <c r="M11" s="334"/>
      <c r="N11" s="898">
        <v>118898</v>
      </c>
      <c r="O11" s="898"/>
      <c r="P11" s="54">
        <v>6405</v>
      </c>
      <c r="Q11" s="55">
        <v>5.386970344328752</v>
      </c>
      <c r="R11" s="308">
        <v>82.938629961927106</v>
      </c>
      <c r="S11" s="884">
        <v>85.386512933736753</v>
      </c>
      <c r="T11" s="884"/>
      <c r="U11" s="56">
        <v>2.4478829718096478</v>
      </c>
      <c r="V11" s="57">
        <v>1366.5</v>
      </c>
      <c r="W11" s="58">
        <v>1439.9333486554815</v>
      </c>
      <c r="X11" s="927"/>
      <c r="Y11" s="928"/>
    </row>
    <row r="12" spans="1:25" ht="15" customHeight="1" x14ac:dyDescent="0.15">
      <c r="A12" s="48"/>
      <c r="B12" s="880" t="s">
        <v>152</v>
      </c>
      <c r="C12" s="880"/>
      <c r="D12" s="881"/>
      <c r="E12" s="896">
        <v>19.8</v>
      </c>
      <c r="F12" s="897"/>
      <c r="G12" s="895">
        <v>44163</v>
      </c>
      <c r="H12" s="895"/>
      <c r="I12" s="895">
        <v>100125</v>
      </c>
      <c r="J12" s="895"/>
      <c r="K12" s="307">
        <v>48826</v>
      </c>
      <c r="L12" s="332">
        <v>51299</v>
      </c>
      <c r="M12" s="334"/>
      <c r="N12" s="898">
        <v>96243</v>
      </c>
      <c r="O12" s="898"/>
      <c r="P12" s="54">
        <v>3882</v>
      </c>
      <c r="Q12" s="55">
        <v>4.0335401016177803</v>
      </c>
      <c r="R12" s="308">
        <v>67.135381279968996</v>
      </c>
      <c r="S12" s="884">
        <v>68.229209256684939</v>
      </c>
      <c r="T12" s="884"/>
      <c r="U12" s="56">
        <v>1.0938279767159429</v>
      </c>
      <c r="V12" s="57">
        <v>4860.8</v>
      </c>
      <c r="W12" s="58">
        <v>5056.818181818182</v>
      </c>
      <c r="X12" s="927"/>
      <c r="Y12" s="928"/>
    </row>
    <row r="13" spans="1:25" ht="15" customHeight="1" x14ac:dyDescent="0.15">
      <c r="A13" s="48"/>
      <c r="B13" s="880" t="s">
        <v>150</v>
      </c>
      <c r="C13" s="880"/>
      <c r="D13" s="881"/>
      <c r="E13" s="896">
        <v>204.27</v>
      </c>
      <c r="F13" s="897"/>
      <c r="G13" s="895">
        <v>24235</v>
      </c>
      <c r="H13" s="895"/>
      <c r="I13" s="895">
        <v>52931</v>
      </c>
      <c r="J13" s="895"/>
      <c r="K13" s="307">
        <v>26481</v>
      </c>
      <c r="L13" s="332">
        <v>26450</v>
      </c>
      <c r="M13" s="334"/>
      <c r="N13" s="898">
        <v>51186</v>
      </c>
      <c r="O13" s="898"/>
      <c r="P13" s="54">
        <v>1745</v>
      </c>
      <c r="Q13" s="55">
        <v>3.4091353104364472</v>
      </c>
      <c r="R13" s="308">
        <v>35.705366896257303</v>
      </c>
      <c r="S13" s="884">
        <v>36.069316106522749</v>
      </c>
      <c r="T13" s="884"/>
      <c r="U13" s="56">
        <v>0.3639492102654458</v>
      </c>
      <c r="V13" s="57">
        <v>250.7</v>
      </c>
      <c r="W13" s="58">
        <v>259.12272972046799</v>
      </c>
      <c r="X13" s="927"/>
      <c r="Y13" s="928"/>
    </row>
    <row r="14" spans="1:25" ht="15" customHeight="1" x14ac:dyDescent="0.15">
      <c r="A14" s="48"/>
      <c r="B14" s="880" t="s">
        <v>156</v>
      </c>
      <c r="C14" s="880"/>
      <c r="D14" s="881"/>
      <c r="E14" s="896">
        <v>229.15</v>
      </c>
      <c r="F14" s="897"/>
      <c r="G14" s="895">
        <v>22033</v>
      </c>
      <c r="H14" s="895"/>
      <c r="I14" s="895">
        <v>47637</v>
      </c>
      <c r="J14" s="895"/>
      <c r="K14" s="307">
        <v>24001</v>
      </c>
      <c r="L14" s="332">
        <v>23636</v>
      </c>
      <c r="M14" s="334"/>
      <c r="N14" s="898">
        <v>47564</v>
      </c>
      <c r="O14" s="898"/>
      <c r="P14" s="54">
        <v>73</v>
      </c>
      <c r="Q14" s="55">
        <v>0.15347741989740141</v>
      </c>
      <c r="R14" s="308">
        <v>33.178800278466397</v>
      </c>
      <c r="S14" s="884">
        <v>32.46177119960749</v>
      </c>
      <c r="T14" s="884"/>
      <c r="U14" s="56">
        <v>-0.7170290788589071</v>
      </c>
      <c r="V14" s="57">
        <v>207.4</v>
      </c>
      <c r="W14" s="58">
        <v>207.88566441195724</v>
      </c>
      <c r="X14" s="927"/>
      <c r="Y14" s="928"/>
    </row>
    <row r="15" spans="1:25" ht="15" customHeight="1" x14ac:dyDescent="0.15">
      <c r="A15" s="48"/>
      <c r="B15" s="880" t="s">
        <v>197</v>
      </c>
      <c r="C15" s="880"/>
      <c r="D15" s="881"/>
      <c r="E15" s="896">
        <v>19.5</v>
      </c>
      <c r="F15" s="897"/>
      <c r="G15" s="895">
        <v>47331</v>
      </c>
      <c r="H15" s="895"/>
      <c r="I15" s="895">
        <v>115690</v>
      </c>
      <c r="J15" s="895"/>
      <c r="K15" s="307">
        <v>55977</v>
      </c>
      <c r="L15" s="332">
        <v>59713</v>
      </c>
      <c r="M15" s="334"/>
      <c r="N15" s="898">
        <v>114232</v>
      </c>
      <c r="O15" s="898"/>
      <c r="P15" s="54">
        <v>1458</v>
      </c>
      <c r="Q15" s="55">
        <v>1.2763498844456895</v>
      </c>
      <c r="R15" s="308">
        <v>79.683809465347295</v>
      </c>
      <c r="S15" s="884">
        <v>78.835827404802785</v>
      </c>
      <c r="T15" s="884"/>
      <c r="U15" s="56">
        <v>-0.84798206054450986</v>
      </c>
      <c r="V15" s="57">
        <v>5864.1</v>
      </c>
      <c r="W15" s="58">
        <v>5932.8205128205127</v>
      </c>
      <c r="X15" s="927"/>
      <c r="Y15" s="928"/>
    </row>
    <row r="16" spans="1:25" ht="15" customHeight="1" x14ac:dyDescent="0.15">
      <c r="A16" s="48"/>
      <c r="B16" s="880" t="s">
        <v>158</v>
      </c>
      <c r="C16" s="880"/>
      <c r="D16" s="881"/>
      <c r="E16" s="896">
        <v>210.94</v>
      </c>
      <c r="F16" s="897"/>
      <c r="G16" s="895">
        <v>28453</v>
      </c>
      <c r="H16" s="895"/>
      <c r="I16" s="895">
        <v>63554</v>
      </c>
      <c r="J16" s="895"/>
      <c r="K16" s="307">
        <v>31606</v>
      </c>
      <c r="L16" s="332">
        <v>31948</v>
      </c>
      <c r="M16" s="334"/>
      <c r="N16" s="898">
        <v>61674</v>
      </c>
      <c r="O16" s="898"/>
      <c r="P16" s="54">
        <v>1880</v>
      </c>
      <c r="Q16" s="55">
        <v>3.0482861497551643</v>
      </c>
      <c r="R16" s="308">
        <v>43.021388621102901</v>
      </c>
      <c r="S16" s="884">
        <v>43.308256330580313</v>
      </c>
      <c r="T16" s="884"/>
      <c r="U16" s="56">
        <v>0.2868677094774128</v>
      </c>
      <c r="V16" s="57">
        <v>292.39999999999998</v>
      </c>
      <c r="W16" s="58">
        <v>301.28946619891911</v>
      </c>
      <c r="X16" s="927"/>
      <c r="Y16" s="928"/>
    </row>
    <row r="17" spans="1:25" ht="15" customHeight="1" x14ac:dyDescent="0.15">
      <c r="A17" s="48"/>
      <c r="B17" s="880" t="s">
        <v>160</v>
      </c>
      <c r="C17" s="880"/>
      <c r="D17" s="881"/>
      <c r="E17" s="896">
        <v>46.63</v>
      </c>
      <c r="F17" s="897"/>
      <c r="G17" s="895">
        <v>23272</v>
      </c>
      <c r="H17" s="895"/>
      <c r="I17" s="895">
        <v>61007</v>
      </c>
      <c r="J17" s="895"/>
      <c r="K17" s="307">
        <v>30707</v>
      </c>
      <c r="L17" s="332">
        <v>30300</v>
      </c>
      <c r="M17" s="334"/>
      <c r="N17" s="898">
        <v>58547</v>
      </c>
      <c r="O17" s="898"/>
      <c r="P17" s="54">
        <v>2460</v>
      </c>
      <c r="Q17" s="55">
        <v>4.2017524382120346</v>
      </c>
      <c r="R17" s="308">
        <v>40.840114790668899</v>
      </c>
      <c r="S17" s="884">
        <v>41.572627906342852</v>
      </c>
      <c r="T17" s="884"/>
      <c r="U17" s="56">
        <v>0.73251311567395305</v>
      </c>
      <c r="V17" s="57">
        <v>1255.8</v>
      </c>
      <c r="W17" s="58">
        <v>1308.3208235041818</v>
      </c>
      <c r="X17" s="927"/>
      <c r="Y17" s="928"/>
    </row>
    <row r="18" spans="1:25" ht="15" customHeight="1" x14ac:dyDescent="0.15">
      <c r="A18" s="48"/>
      <c r="B18" s="880" t="s">
        <v>162</v>
      </c>
      <c r="C18" s="880"/>
      <c r="D18" s="881"/>
      <c r="E18" s="896">
        <v>49.72</v>
      </c>
      <c r="F18" s="897"/>
      <c r="G18" s="895">
        <v>60570</v>
      </c>
      <c r="H18" s="895"/>
      <c r="I18" s="895">
        <v>142752</v>
      </c>
      <c r="J18" s="895"/>
      <c r="K18" s="307">
        <v>69489</v>
      </c>
      <c r="L18" s="332">
        <v>73263</v>
      </c>
      <c r="M18" s="334"/>
      <c r="N18" s="898">
        <v>139279</v>
      </c>
      <c r="O18" s="898"/>
      <c r="P18" s="54">
        <v>3473</v>
      </c>
      <c r="Q18" s="55">
        <v>2.4935560996273667</v>
      </c>
      <c r="R18" s="308">
        <v>97.155624505603498</v>
      </c>
      <c r="S18" s="884">
        <v>97.276964592362418</v>
      </c>
      <c r="T18" s="884"/>
      <c r="U18" s="56">
        <v>0.12134008675892005</v>
      </c>
      <c r="V18" s="57">
        <v>2801.3</v>
      </c>
      <c r="W18" s="58">
        <v>2871.1182622687047</v>
      </c>
      <c r="X18" s="927"/>
      <c r="Y18" s="928"/>
    </row>
    <row r="19" spans="1:25" ht="15" customHeight="1" x14ac:dyDescent="0.15">
      <c r="A19" s="48"/>
      <c r="B19" s="880" t="s">
        <v>164</v>
      </c>
      <c r="C19" s="880"/>
      <c r="D19" s="881"/>
      <c r="E19" s="896">
        <v>19.309999999999999</v>
      </c>
      <c r="F19" s="897"/>
      <c r="G19" s="895">
        <v>24580</v>
      </c>
      <c r="H19" s="895"/>
      <c r="I19" s="895">
        <v>64612</v>
      </c>
      <c r="J19" s="895"/>
      <c r="K19" s="307">
        <v>31465</v>
      </c>
      <c r="L19" s="332">
        <v>33147</v>
      </c>
      <c r="M19" s="334"/>
      <c r="N19" s="898">
        <v>61119</v>
      </c>
      <c r="O19" s="898"/>
      <c r="P19" s="54">
        <v>3493</v>
      </c>
      <c r="Q19" s="55">
        <v>5.7150804168916371</v>
      </c>
      <c r="R19" s="308">
        <v>42.634242162551303</v>
      </c>
      <c r="S19" s="884">
        <v>44.029220159729604</v>
      </c>
      <c r="T19" s="884"/>
      <c r="U19" s="56">
        <v>1.3949779971783016</v>
      </c>
      <c r="V19" s="57">
        <v>3118.3</v>
      </c>
      <c r="W19" s="58">
        <v>3346.038322112895</v>
      </c>
      <c r="X19" s="927"/>
      <c r="Y19" s="928"/>
    </row>
    <row r="20" spans="1:25" ht="15" customHeight="1" x14ac:dyDescent="0.15">
      <c r="A20" s="48"/>
      <c r="B20" s="880" t="s">
        <v>305</v>
      </c>
      <c r="C20" s="880"/>
      <c r="D20" s="881"/>
      <c r="E20" s="937">
        <v>49.94</v>
      </c>
      <c r="F20" s="938"/>
      <c r="G20" s="939">
        <v>15895</v>
      </c>
      <c r="H20" s="939"/>
      <c r="I20" s="895">
        <v>44043</v>
      </c>
      <c r="J20" s="895"/>
      <c r="K20" s="307">
        <v>22164</v>
      </c>
      <c r="L20" s="332">
        <v>21879</v>
      </c>
      <c r="M20" s="334"/>
      <c r="N20" s="898">
        <v>42016</v>
      </c>
      <c r="O20" s="898"/>
      <c r="P20" s="54">
        <v>2027</v>
      </c>
      <c r="Q20" s="55">
        <v>4.82435262757045</v>
      </c>
      <c r="R20" s="59">
        <v>29.3087308153235</v>
      </c>
      <c r="S20" s="884">
        <v>30.01267478943495</v>
      </c>
      <c r="T20" s="884"/>
      <c r="U20" s="56">
        <v>0.70394397411144993</v>
      </c>
      <c r="V20" s="60">
        <v>841.3</v>
      </c>
      <c r="W20" s="61">
        <v>881.91830196235492</v>
      </c>
      <c r="X20" s="927"/>
      <c r="Y20" s="928"/>
    </row>
    <row r="21" spans="1:25" ht="15" customHeight="1" x14ac:dyDescent="0.15">
      <c r="A21" s="48"/>
      <c r="B21" s="880" t="s">
        <v>144</v>
      </c>
      <c r="C21" s="880"/>
      <c r="D21" s="881"/>
      <c r="E21" s="896">
        <v>15.9</v>
      </c>
      <c r="F21" s="897"/>
      <c r="G21" s="895">
        <v>13610</v>
      </c>
      <c r="H21" s="895"/>
      <c r="I21" s="895">
        <v>34984</v>
      </c>
      <c r="J21" s="895"/>
      <c r="K21" s="307">
        <v>17647</v>
      </c>
      <c r="L21" s="332">
        <v>17337</v>
      </c>
      <c r="M21" s="334"/>
      <c r="N21" s="898">
        <v>34508</v>
      </c>
      <c r="O21" s="898"/>
      <c r="P21" s="54">
        <v>476</v>
      </c>
      <c r="Q21" s="55">
        <v>1.3793902863104208</v>
      </c>
      <c r="R21" s="308">
        <v>24.0714414264847</v>
      </c>
      <c r="S21" s="884">
        <v>23.839507182380679</v>
      </c>
      <c r="T21" s="884"/>
      <c r="U21" s="56">
        <v>-0.2319342441040213</v>
      </c>
      <c r="V21" s="57">
        <v>2170.3000000000002</v>
      </c>
      <c r="W21" s="58">
        <v>2200.251572327044</v>
      </c>
      <c r="X21" s="927"/>
      <c r="Y21" s="928"/>
    </row>
    <row r="22" spans="1:25" ht="15" customHeight="1" x14ac:dyDescent="0.15">
      <c r="A22" s="48"/>
      <c r="B22" s="880" t="s">
        <v>304</v>
      </c>
      <c r="C22" s="880"/>
      <c r="D22" s="881"/>
      <c r="E22" s="896">
        <v>5.18</v>
      </c>
      <c r="F22" s="897"/>
      <c r="G22" s="895">
        <v>7949</v>
      </c>
      <c r="H22" s="895"/>
      <c r="I22" s="895">
        <v>19695</v>
      </c>
      <c r="J22" s="895"/>
      <c r="K22" s="307">
        <v>9554</v>
      </c>
      <c r="L22" s="332">
        <v>10141</v>
      </c>
      <c r="M22" s="334"/>
      <c r="N22" s="898">
        <v>18410</v>
      </c>
      <c r="O22" s="898"/>
      <c r="P22" s="54">
        <v>1285</v>
      </c>
      <c r="Q22" s="55">
        <v>6.9799022270505162</v>
      </c>
      <c r="R22" s="308">
        <v>12.8421014449282</v>
      </c>
      <c r="S22" s="884">
        <v>13.420966554910459</v>
      </c>
      <c r="T22" s="884"/>
      <c r="U22" s="56">
        <v>0.57886510998225837</v>
      </c>
      <c r="V22" s="57">
        <v>3554.1</v>
      </c>
      <c r="W22" s="58">
        <v>3802.1235521235521</v>
      </c>
      <c r="X22" s="927"/>
      <c r="Y22" s="928"/>
    </row>
    <row r="23" spans="1:25" ht="15" customHeight="1" thickBot="1" x14ac:dyDescent="0.2">
      <c r="A23" s="62"/>
      <c r="B23" s="950" t="s">
        <v>149</v>
      </c>
      <c r="C23" s="950"/>
      <c r="D23" s="951"/>
      <c r="E23" s="948">
        <v>10.76</v>
      </c>
      <c r="F23" s="949"/>
      <c r="G23" s="879">
        <v>14679</v>
      </c>
      <c r="H23" s="879"/>
      <c r="I23" s="879">
        <v>40440</v>
      </c>
      <c r="J23" s="879"/>
      <c r="K23" s="316">
        <v>19825</v>
      </c>
      <c r="L23" s="316">
        <v>20615</v>
      </c>
      <c r="M23" s="335"/>
      <c r="N23" s="946">
        <v>37502</v>
      </c>
      <c r="O23" s="946"/>
      <c r="P23" s="63">
        <v>2938</v>
      </c>
      <c r="Q23" s="64">
        <v>7.8342488400618642</v>
      </c>
      <c r="R23" s="317">
        <v>26.159939619103699</v>
      </c>
      <c r="S23" s="885">
        <v>27.557445416632596</v>
      </c>
      <c r="T23" s="885"/>
      <c r="U23" s="65">
        <v>1.3975057975288969</v>
      </c>
      <c r="V23" s="66">
        <v>3485.3</v>
      </c>
      <c r="W23" s="67">
        <v>3758.3643122676581</v>
      </c>
      <c r="X23" s="927"/>
      <c r="Y23" s="928"/>
    </row>
    <row r="24" spans="1:25" ht="15" customHeight="1" x14ac:dyDescent="0.15">
      <c r="B24" s="947" t="s">
        <v>496</v>
      </c>
      <c r="C24" s="947"/>
      <c r="D24" s="947"/>
      <c r="E24" s="947"/>
      <c r="F24" s="947"/>
      <c r="G24" s="947"/>
      <c r="H24" s="947"/>
      <c r="I24" s="947"/>
      <c r="J24" s="947"/>
      <c r="K24" s="947"/>
      <c r="Q24" s="68"/>
      <c r="S24" s="878"/>
      <c r="T24" s="878"/>
      <c r="V24" s="254"/>
      <c r="W24" s="254" t="s">
        <v>497</v>
      </c>
      <c r="X24" s="254"/>
    </row>
    <row r="25" spans="1:25" ht="15" customHeight="1" x14ac:dyDescent="0.15">
      <c r="B25" s="43" t="s">
        <v>536</v>
      </c>
      <c r="C25" s="43"/>
      <c r="D25" s="43"/>
      <c r="E25" s="43"/>
      <c r="F25" s="43"/>
      <c r="G25" s="43"/>
      <c r="H25" s="43"/>
      <c r="I25" s="43"/>
      <c r="J25" s="43"/>
      <c r="M25" s="43"/>
      <c r="X25" s="254"/>
    </row>
    <row r="26" spans="1:25" ht="15" customHeight="1" x14ac:dyDescent="0.15">
      <c r="B26" s="902" t="s">
        <v>537</v>
      </c>
      <c r="C26" s="902"/>
      <c r="D26" s="902"/>
      <c r="E26" s="902"/>
      <c r="F26" s="902"/>
      <c r="G26" s="902"/>
      <c r="H26" s="902"/>
      <c r="I26" s="902"/>
      <c r="J26" s="902"/>
      <c r="K26" s="43"/>
      <c r="M26" s="43"/>
    </row>
    <row r="27" spans="1:25" ht="11.25" customHeight="1" x14ac:dyDescent="0.15">
      <c r="B27" s="902"/>
      <c r="C27" s="902"/>
      <c r="D27" s="902"/>
      <c r="E27" s="902"/>
      <c r="F27" s="902"/>
      <c r="G27" s="902"/>
      <c r="H27" s="902"/>
      <c r="I27" s="902"/>
      <c r="J27" s="902"/>
      <c r="K27" s="902"/>
      <c r="M27" s="43"/>
    </row>
    <row r="28" spans="1:25" ht="15" customHeight="1" thickBot="1" x14ac:dyDescent="0.2">
      <c r="A28" s="43" t="s">
        <v>561</v>
      </c>
      <c r="C28" s="43"/>
      <c r="D28" s="43"/>
      <c r="M28" s="43"/>
      <c r="N28" s="43" t="s">
        <v>562</v>
      </c>
      <c r="O28" s="43"/>
    </row>
    <row r="29" spans="1:25" ht="15" customHeight="1" x14ac:dyDescent="0.15">
      <c r="A29" s="904" t="s">
        <v>188</v>
      </c>
      <c r="B29" s="905"/>
      <c r="C29" s="905"/>
      <c r="D29" s="906"/>
      <c r="E29" s="912" t="s">
        <v>538</v>
      </c>
      <c r="F29" s="921"/>
      <c r="G29" s="921"/>
      <c r="H29" s="952"/>
      <c r="I29" s="931" t="s">
        <v>539</v>
      </c>
      <c r="J29" s="921"/>
      <c r="K29" s="921"/>
      <c r="L29" s="913"/>
      <c r="M29" s="43"/>
      <c r="N29" s="888" t="s">
        <v>141</v>
      </c>
      <c r="O29" s="889"/>
      <c r="P29" s="873" t="s">
        <v>544</v>
      </c>
      <c r="Q29" s="874"/>
      <c r="R29" s="874"/>
      <c r="S29" s="874"/>
      <c r="T29" s="875"/>
      <c r="U29" s="893" t="s">
        <v>499</v>
      </c>
      <c r="V29" s="874"/>
      <c r="W29" s="874"/>
      <c r="X29" s="894"/>
      <c r="Y29" s="43"/>
    </row>
    <row r="30" spans="1:25" ht="15" customHeight="1" x14ac:dyDescent="0.15">
      <c r="A30" s="890"/>
      <c r="B30" s="910"/>
      <c r="C30" s="910"/>
      <c r="D30" s="911"/>
      <c r="E30" s="310" t="s">
        <v>122</v>
      </c>
      <c r="F30" s="310" t="s">
        <v>125</v>
      </c>
      <c r="G30" s="310" t="s">
        <v>128</v>
      </c>
      <c r="H30" s="310" t="s">
        <v>198</v>
      </c>
      <c r="I30" s="46" t="s">
        <v>122</v>
      </c>
      <c r="J30" s="328" t="s">
        <v>125</v>
      </c>
      <c r="K30" s="328" t="s">
        <v>128</v>
      </c>
      <c r="L30" s="47" t="s">
        <v>198</v>
      </c>
      <c r="M30" s="43"/>
      <c r="N30" s="890"/>
      <c r="O30" s="891"/>
      <c r="P30" s="311" t="s">
        <v>122</v>
      </c>
      <c r="Q30" s="328" t="s">
        <v>125</v>
      </c>
      <c r="R30" s="328" t="s">
        <v>128</v>
      </c>
      <c r="S30" s="871" t="s">
        <v>198</v>
      </c>
      <c r="T30" s="872"/>
      <c r="U30" s="328" t="s">
        <v>122</v>
      </c>
      <c r="V30" s="328" t="s">
        <v>125</v>
      </c>
      <c r="W30" s="328" t="s">
        <v>128</v>
      </c>
      <c r="X30" s="70" t="s">
        <v>198</v>
      </c>
      <c r="Y30" s="254"/>
    </row>
    <row r="31" spans="1:25" ht="15" customHeight="1" x14ac:dyDescent="0.15">
      <c r="A31" s="886" t="s">
        <v>184</v>
      </c>
      <c r="B31" s="925"/>
      <c r="C31" s="925"/>
      <c r="D31" s="926"/>
      <c r="E31" s="71">
        <v>43374</v>
      </c>
      <c r="F31" s="72">
        <v>41051</v>
      </c>
      <c r="G31" s="73">
        <v>2323</v>
      </c>
      <c r="H31" s="74" t="s">
        <v>200</v>
      </c>
      <c r="I31" s="72">
        <v>31224</v>
      </c>
      <c r="J31" s="72">
        <v>35842</v>
      </c>
      <c r="K31" s="73">
        <v>-4618</v>
      </c>
      <c r="L31" s="75" t="s">
        <v>199</v>
      </c>
      <c r="M31" s="43"/>
      <c r="N31" s="886" t="s">
        <v>184</v>
      </c>
      <c r="O31" s="887"/>
      <c r="P31" s="76">
        <v>40748</v>
      </c>
      <c r="Q31" s="77">
        <v>30326</v>
      </c>
      <c r="R31" s="78">
        <v>10422</v>
      </c>
      <c r="S31" s="876" t="s">
        <v>3</v>
      </c>
      <c r="T31" s="876"/>
      <c r="U31" s="71">
        <v>33914</v>
      </c>
      <c r="V31" s="79">
        <v>19161</v>
      </c>
      <c r="W31" s="73">
        <v>14753</v>
      </c>
      <c r="X31" s="75" t="s">
        <v>3</v>
      </c>
      <c r="Y31" s="254"/>
    </row>
    <row r="32" spans="1:25" ht="15" customHeight="1" x14ac:dyDescent="0.15">
      <c r="A32" s="48"/>
      <c r="B32" s="880" t="s">
        <v>146</v>
      </c>
      <c r="C32" s="880"/>
      <c r="D32" s="881"/>
      <c r="E32" s="79">
        <v>11361</v>
      </c>
      <c r="F32" s="73">
        <v>7680</v>
      </c>
      <c r="G32" s="73">
        <v>3681</v>
      </c>
      <c r="H32" s="74" t="s">
        <v>200</v>
      </c>
      <c r="I32" s="73">
        <v>3561</v>
      </c>
      <c r="J32" s="73">
        <v>6363</v>
      </c>
      <c r="K32" s="73">
        <v>-2802</v>
      </c>
      <c r="L32" s="253" t="s">
        <v>199</v>
      </c>
      <c r="M32" s="43"/>
      <c r="N32" s="306"/>
      <c r="O32" s="336" t="s">
        <v>146</v>
      </c>
      <c r="P32" s="78">
        <v>3481</v>
      </c>
      <c r="Q32" s="77">
        <v>4803</v>
      </c>
      <c r="R32" s="78">
        <v>-1322</v>
      </c>
      <c r="S32" s="869" t="s">
        <v>2</v>
      </c>
      <c r="T32" s="869"/>
      <c r="U32" s="79">
        <v>-1810</v>
      </c>
      <c r="V32" s="79">
        <v>1439</v>
      </c>
      <c r="W32" s="73">
        <v>-3249</v>
      </c>
      <c r="X32" s="253" t="s">
        <v>380</v>
      </c>
      <c r="Y32" s="254"/>
    </row>
    <row r="33" spans="1:25" ht="15" customHeight="1" x14ac:dyDescent="0.15">
      <c r="A33" s="48"/>
      <c r="B33" s="880" t="s">
        <v>148</v>
      </c>
      <c r="C33" s="880"/>
      <c r="D33" s="881"/>
      <c r="E33" s="79">
        <v>3543</v>
      </c>
      <c r="F33" s="80">
        <v>3229</v>
      </c>
      <c r="G33" s="80">
        <v>314</v>
      </c>
      <c r="H33" s="81" t="s">
        <v>200</v>
      </c>
      <c r="I33" s="73">
        <v>3444</v>
      </c>
      <c r="J33" s="73">
        <v>2563</v>
      </c>
      <c r="K33" s="73">
        <v>881</v>
      </c>
      <c r="L33" s="253" t="s">
        <v>200</v>
      </c>
      <c r="M33" s="43"/>
      <c r="N33" s="306"/>
      <c r="O33" s="336" t="s">
        <v>148</v>
      </c>
      <c r="P33" s="78">
        <v>1919</v>
      </c>
      <c r="Q33" s="77">
        <v>1926</v>
      </c>
      <c r="R33" s="77">
        <v>-7</v>
      </c>
      <c r="S33" s="869" t="s">
        <v>2</v>
      </c>
      <c r="T33" s="869"/>
      <c r="U33" s="79">
        <v>6405</v>
      </c>
      <c r="V33" s="79">
        <v>1281</v>
      </c>
      <c r="W33" s="79">
        <v>5124</v>
      </c>
      <c r="X33" s="253" t="s">
        <v>379</v>
      </c>
      <c r="Y33" s="254"/>
    </row>
    <row r="34" spans="1:25" ht="15" customHeight="1" x14ac:dyDescent="0.15">
      <c r="A34" s="48"/>
      <c r="B34" s="880" t="s">
        <v>152</v>
      </c>
      <c r="C34" s="880"/>
      <c r="D34" s="881"/>
      <c r="E34" s="79">
        <v>3025</v>
      </c>
      <c r="F34" s="73">
        <v>4112</v>
      </c>
      <c r="G34" s="73">
        <v>-1087</v>
      </c>
      <c r="H34" s="74" t="s">
        <v>199</v>
      </c>
      <c r="I34" s="73">
        <v>2159</v>
      </c>
      <c r="J34" s="73">
        <v>3924</v>
      </c>
      <c r="K34" s="73">
        <v>-1765</v>
      </c>
      <c r="L34" s="253" t="s">
        <v>199</v>
      </c>
      <c r="M34" s="43"/>
      <c r="N34" s="306"/>
      <c r="O34" s="336" t="s">
        <v>152</v>
      </c>
      <c r="P34" s="78">
        <v>4315</v>
      </c>
      <c r="Q34" s="78">
        <v>3535</v>
      </c>
      <c r="R34" s="78">
        <v>780</v>
      </c>
      <c r="S34" s="869" t="s">
        <v>3</v>
      </c>
      <c r="T34" s="869"/>
      <c r="U34" s="79">
        <v>3882</v>
      </c>
      <c r="V34" s="73">
        <v>2854</v>
      </c>
      <c r="W34" s="73">
        <v>1028</v>
      </c>
      <c r="X34" s="253" t="s">
        <v>3</v>
      </c>
      <c r="Y34" s="254"/>
    </row>
    <row r="35" spans="1:25" ht="15" customHeight="1" x14ac:dyDescent="0.15">
      <c r="A35" s="48"/>
      <c r="B35" s="880" t="s">
        <v>150</v>
      </c>
      <c r="C35" s="880"/>
      <c r="D35" s="881"/>
      <c r="E35" s="79">
        <v>-756</v>
      </c>
      <c r="F35" s="80">
        <v>434</v>
      </c>
      <c r="G35" s="82">
        <v>-1190</v>
      </c>
      <c r="H35" s="81" t="s">
        <v>420</v>
      </c>
      <c r="I35" s="73">
        <v>-1454</v>
      </c>
      <c r="J35" s="73">
        <v>117</v>
      </c>
      <c r="K35" s="73">
        <v>-1571</v>
      </c>
      <c r="L35" s="253" t="s">
        <v>380</v>
      </c>
      <c r="M35" s="43"/>
      <c r="N35" s="306"/>
      <c r="O35" s="336" t="s">
        <v>150</v>
      </c>
      <c r="P35" s="78">
        <v>-853</v>
      </c>
      <c r="Q35" s="78">
        <v>-106</v>
      </c>
      <c r="R35" s="78">
        <v>-747</v>
      </c>
      <c r="S35" s="877" t="s">
        <v>384</v>
      </c>
      <c r="T35" s="877"/>
      <c r="U35" s="79">
        <v>1745</v>
      </c>
      <c r="V35" s="73">
        <v>-507</v>
      </c>
      <c r="W35" s="73">
        <v>2252</v>
      </c>
      <c r="X35" s="255" t="s">
        <v>385</v>
      </c>
      <c r="Y35" s="254"/>
    </row>
    <row r="36" spans="1:25" ht="15" customHeight="1" x14ac:dyDescent="0.15">
      <c r="A36" s="48"/>
      <c r="B36" s="880" t="s">
        <v>156</v>
      </c>
      <c r="C36" s="880"/>
      <c r="D36" s="881"/>
      <c r="E36" s="79">
        <v>1881</v>
      </c>
      <c r="F36" s="73">
        <v>1254</v>
      </c>
      <c r="G36" s="73">
        <v>627</v>
      </c>
      <c r="H36" s="74" t="s">
        <v>200</v>
      </c>
      <c r="I36" s="73">
        <v>1739</v>
      </c>
      <c r="J36" s="73">
        <v>1506</v>
      </c>
      <c r="K36" s="73">
        <v>233</v>
      </c>
      <c r="L36" s="253" t="s">
        <v>200</v>
      </c>
      <c r="M36" s="43"/>
      <c r="N36" s="306"/>
      <c r="O36" s="336" t="s">
        <v>156</v>
      </c>
      <c r="P36" s="78">
        <v>642</v>
      </c>
      <c r="Q36" s="78">
        <v>1014</v>
      </c>
      <c r="R36" s="78">
        <v>-372</v>
      </c>
      <c r="S36" s="869" t="s">
        <v>2</v>
      </c>
      <c r="T36" s="869"/>
      <c r="U36" s="79">
        <v>73</v>
      </c>
      <c r="V36" s="73">
        <v>654</v>
      </c>
      <c r="W36" s="73">
        <v>-581</v>
      </c>
      <c r="X36" s="253" t="s">
        <v>2</v>
      </c>
      <c r="Y36" s="254"/>
    </row>
    <row r="37" spans="1:25" ht="15" customHeight="1" x14ac:dyDescent="0.15">
      <c r="A37" s="48"/>
      <c r="B37" s="880" t="s">
        <v>197</v>
      </c>
      <c r="C37" s="880"/>
      <c r="D37" s="881"/>
      <c r="E37" s="79">
        <v>3315</v>
      </c>
      <c r="F37" s="73">
        <v>5585</v>
      </c>
      <c r="G37" s="73">
        <v>-2270</v>
      </c>
      <c r="H37" s="74" t="s">
        <v>199</v>
      </c>
      <c r="I37" s="73">
        <v>4302</v>
      </c>
      <c r="J37" s="73">
        <v>4781</v>
      </c>
      <c r="K37" s="73">
        <v>-479</v>
      </c>
      <c r="L37" s="253" t="s">
        <v>199</v>
      </c>
      <c r="M37" s="43"/>
      <c r="N37" s="306"/>
      <c r="O37" s="336" t="s">
        <v>197</v>
      </c>
      <c r="P37" s="78">
        <v>3881</v>
      </c>
      <c r="Q37" s="78">
        <v>4044</v>
      </c>
      <c r="R37" s="78">
        <v>-163</v>
      </c>
      <c r="S37" s="869" t="s">
        <v>2</v>
      </c>
      <c r="T37" s="869"/>
      <c r="U37" s="79">
        <v>1458</v>
      </c>
      <c r="V37" s="73">
        <v>2624</v>
      </c>
      <c r="W37" s="73">
        <v>-1166</v>
      </c>
      <c r="X37" s="253" t="s">
        <v>2</v>
      </c>
      <c r="Y37" s="254"/>
    </row>
    <row r="38" spans="1:25" ht="15" customHeight="1" x14ac:dyDescent="0.15">
      <c r="A38" s="48"/>
      <c r="B38" s="880" t="s">
        <v>158</v>
      </c>
      <c r="C38" s="880"/>
      <c r="D38" s="881"/>
      <c r="E38" s="79">
        <v>2857</v>
      </c>
      <c r="F38" s="73">
        <v>1688</v>
      </c>
      <c r="G38" s="73">
        <v>1169</v>
      </c>
      <c r="H38" s="74" t="s">
        <v>200</v>
      </c>
      <c r="I38" s="73">
        <v>768</v>
      </c>
      <c r="J38" s="73">
        <v>1685</v>
      </c>
      <c r="K38" s="73">
        <v>-917</v>
      </c>
      <c r="L38" s="253" t="s">
        <v>199</v>
      </c>
      <c r="M38" s="43"/>
      <c r="N38" s="306"/>
      <c r="O38" s="336" t="s">
        <v>158</v>
      </c>
      <c r="P38" s="78">
        <v>1443</v>
      </c>
      <c r="Q38" s="78">
        <v>1341</v>
      </c>
      <c r="R38" s="78">
        <v>102</v>
      </c>
      <c r="S38" s="869" t="s">
        <v>3</v>
      </c>
      <c r="T38" s="869"/>
      <c r="U38" s="79">
        <v>1880</v>
      </c>
      <c r="V38" s="73">
        <v>850</v>
      </c>
      <c r="W38" s="73">
        <v>1030</v>
      </c>
      <c r="X38" s="253" t="s">
        <v>379</v>
      </c>
      <c r="Y38" s="254"/>
    </row>
    <row r="39" spans="1:25" ht="15" customHeight="1" x14ac:dyDescent="0.15">
      <c r="A39" s="48"/>
      <c r="B39" s="880" t="s">
        <v>160</v>
      </c>
      <c r="C39" s="880"/>
      <c r="D39" s="881"/>
      <c r="E39" s="79">
        <v>842</v>
      </c>
      <c r="F39" s="73">
        <v>1584</v>
      </c>
      <c r="G39" s="73">
        <v>-742</v>
      </c>
      <c r="H39" s="74" t="s">
        <v>199</v>
      </c>
      <c r="I39" s="73">
        <v>1504</v>
      </c>
      <c r="J39" s="73">
        <v>1457</v>
      </c>
      <c r="K39" s="73">
        <v>47</v>
      </c>
      <c r="L39" s="253" t="s">
        <v>200</v>
      </c>
      <c r="M39" s="43"/>
      <c r="N39" s="306"/>
      <c r="O39" s="336" t="s">
        <v>160</v>
      </c>
      <c r="P39" s="78">
        <v>1227</v>
      </c>
      <c r="Q39" s="78">
        <v>1405</v>
      </c>
      <c r="R39" s="78">
        <v>-178</v>
      </c>
      <c r="S39" s="869" t="s">
        <v>2</v>
      </c>
      <c r="T39" s="869"/>
      <c r="U39" s="79">
        <v>2460</v>
      </c>
      <c r="V39" s="73">
        <v>1189</v>
      </c>
      <c r="W39" s="73">
        <v>1271</v>
      </c>
      <c r="X39" s="253" t="s">
        <v>379</v>
      </c>
      <c r="Y39" s="254"/>
    </row>
    <row r="40" spans="1:25" ht="15" customHeight="1" x14ac:dyDescent="0.15">
      <c r="A40" s="48"/>
      <c r="B40" s="880" t="s">
        <v>162</v>
      </c>
      <c r="C40" s="880"/>
      <c r="D40" s="881"/>
      <c r="E40" s="79">
        <v>6714</v>
      </c>
      <c r="F40" s="73">
        <v>5426</v>
      </c>
      <c r="G40" s="73">
        <v>1288</v>
      </c>
      <c r="H40" s="74" t="s">
        <v>200</v>
      </c>
      <c r="I40" s="73">
        <v>3849</v>
      </c>
      <c r="J40" s="73">
        <v>4852</v>
      </c>
      <c r="K40" s="73">
        <v>-1003</v>
      </c>
      <c r="L40" s="253" t="s">
        <v>199</v>
      </c>
      <c r="M40" s="43"/>
      <c r="N40" s="306"/>
      <c r="O40" s="336" t="s">
        <v>162</v>
      </c>
      <c r="P40" s="78">
        <v>9030</v>
      </c>
      <c r="Q40" s="78">
        <v>4043</v>
      </c>
      <c r="R40" s="78">
        <v>4987</v>
      </c>
      <c r="S40" s="869" t="s">
        <v>379</v>
      </c>
      <c r="T40" s="869"/>
      <c r="U40" s="79">
        <v>3473</v>
      </c>
      <c r="V40" s="73">
        <v>2576</v>
      </c>
      <c r="W40" s="73">
        <v>897</v>
      </c>
      <c r="X40" s="253" t="s">
        <v>3</v>
      </c>
      <c r="Y40" s="254"/>
    </row>
    <row r="41" spans="1:25" ht="15" customHeight="1" x14ac:dyDescent="0.15">
      <c r="A41" s="48"/>
      <c r="B41" s="880" t="s">
        <v>164</v>
      </c>
      <c r="C41" s="880"/>
      <c r="D41" s="881"/>
      <c r="E41" s="73">
        <v>2318</v>
      </c>
      <c r="F41" s="73">
        <v>2541</v>
      </c>
      <c r="G41" s="73">
        <v>-223</v>
      </c>
      <c r="H41" s="74" t="s">
        <v>199</v>
      </c>
      <c r="I41" s="73">
        <v>4745</v>
      </c>
      <c r="J41" s="73">
        <v>2724</v>
      </c>
      <c r="K41" s="73">
        <v>2021</v>
      </c>
      <c r="L41" s="253" t="s">
        <v>200</v>
      </c>
      <c r="M41" s="43"/>
      <c r="N41" s="306"/>
      <c r="O41" s="336" t="s">
        <v>164</v>
      </c>
      <c r="P41" s="78">
        <v>3858</v>
      </c>
      <c r="Q41" s="78">
        <v>2827</v>
      </c>
      <c r="R41" s="78">
        <v>1031</v>
      </c>
      <c r="S41" s="869" t="s">
        <v>3</v>
      </c>
      <c r="T41" s="869"/>
      <c r="U41" s="79">
        <v>3493</v>
      </c>
      <c r="V41" s="73">
        <v>2117</v>
      </c>
      <c r="W41" s="73">
        <v>1376</v>
      </c>
      <c r="X41" s="253" t="s">
        <v>3</v>
      </c>
      <c r="Y41" s="254"/>
    </row>
    <row r="42" spans="1:25" ht="15" customHeight="1" x14ac:dyDescent="0.15">
      <c r="A42" s="48"/>
      <c r="B42" s="880" t="s">
        <v>305</v>
      </c>
      <c r="C42" s="880"/>
      <c r="D42" s="881"/>
      <c r="E42" s="73" t="s">
        <v>302</v>
      </c>
      <c r="F42" s="73" t="s">
        <v>93</v>
      </c>
      <c r="G42" s="73" t="s">
        <v>93</v>
      </c>
      <c r="H42" s="74" t="s">
        <v>93</v>
      </c>
      <c r="I42" s="279">
        <v>107</v>
      </c>
      <c r="J42" s="279">
        <v>75</v>
      </c>
      <c r="K42" s="279">
        <v>32</v>
      </c>
      <c r="L42" s="253" t="s">
        <v>200</v>
      </c>
      <c r="M42" s="43"/>
      <c r="N42" s="306"/>
      <c r="O42" s="336" t="s">
        <v>383</v>
      </c>
      <c r="P42" s="78">
        <v>2258</v>
      </c>
      <c r="Q42" s="78">
        <v>-10</v>
      </c>
      <c r="R42" s="78">
        <v>2268</v>
      </c>
      <c r="S42" s="869" t="s">
        <v>385</v>
      </c>
      <c r="T42" s="869"/>
      <c r="U42" s="79">
        <v>2027</v>
      </c>
      <c r="V42" s="73">
        <v>129</v>
      </c>
      <c r="W42" s="73">
        <v>1898</v>
      </c>
      <c r="X42" s="253" t="s">
        <v>379</v>
      </c>
      <c r="Y42" s="254"/>
    </row>
    <row r="43" spans="1:25" ht="15" customHeight="1" x14ac:dyDescent="0.15">
      <c r="A43" s="48"/>
      <c r="B43" s="880" t="s">
        <v>144</v>
      </c>
      <c r="C43" s="880"/>
      <c r="D43" s="881"/>
      <c r="E43" s="73">
        <v>956</v>
      </c>
      <c r="F43" s="73">
        <v>1356</v>
      </c>
      <c r="G43" s="73">
        <v>-400</v>
      </c>
      <c r="H43" s="74" t="s">
        <v>199</v>
      </c>
      <c r="I43" s="73">
        <v>1033</v>
      </c>
      <c r="J43" s="73">
        <v>1131</v>
      </c>
      <c r="K43" s="73">
        <v>-98</v>
      </c>
      <c r="L43" s="253" t="s">
        <v>199</v>
      </c>
      <c r="M43" s="43"/>
      <c r="N43" s="306"/>
      <c r="O43" s="336" t="s">
        <v>144</v>
      </c>
      <c r="P43" s="78">
        <v>-258</v>
      </c>
      <c r="Q43" s="78">
        <v>898</v>
      </c>
      <c r="R43" s="78">
        <v>-1156</v>
      </c>
      <c r="S43" s="869" t="s">
        <v>380</v>
      </c>
      <c r="T43" s="869"/>
      <c r="U43" s="79">
        <v>476</v>
      </c>
      <c r="V43" s="73">
        <v>549</v>
      </c>
      <c r="W43" s="73">
        <v>-73</v>
      </c>
      <c r="X43" s="253" t="s">
        <v>2</v>
      </c>
      <c r="Y43" s="254"/>
    </row>
    <row r="44" spans="1:25" ht="15" customHeight="1" x14ac:dyDescent="0.15">
      <c r="A44" s="48"/>
      <c r="B44" s="880" t="s">
        <v>304</v>
      </c>
      <c r="C44" s="880"/>
      <c r="D44" s="881"/>
      <c r="E44" s="79">
        <v>234</v>
      </c>
      <c r="F44" s="73">
        <v>415</v>
      </c>
      <c r="G44" s="73">
        <v>-181</v>
      </c>
      <c r="H44" s="74" t="s">
        <v>199</v>
      </c>
      <c r="I44" s="73">
        <v>975</v>
      </c>
      <c r="J44" s="73">
        <v>379</v>
      </c>
      <c r="K44" s="73">
        <v>596</v>
      </c>
      <c r="L44" s="253" t="s">
        <v>201</v>
      </c>
      <c r="M44" s="43"/>
      <c r="N44" s="306"/>
      <c r="O44" s="336" t="s">
        <v>145</v>
      </c>
      <c r="P44" s="78">
        <v>2092</v>
      </c>
      <c r="Q44" s="78">
        <v>677</v>
      </c>
      <c r="R44" s="78">
        <v>1415</v>
      </c>
      <c r="S44" s="869" t="s">
        <v>379</v>
      </c>
      <c r="T44" s="869"/>
      <c r="U44" s="79">
        <v>1285</v>
      </c>
      <c r="V44" s="73">
        <v>686</v>
      </c>
      <c r="W44" s="73">
        <v>599</v>
      </c>
      <c r="X44" s="253" t="s">
        <v>3</v>
      </c>
      <c r="Y44" s="254"/>
    </row>
    <row r="45" spans="1:25" ht="15" customHeight="1" thickBot="1" x14ac:dyDescent="0.2">
      <c r="A45" s="62"/>
      <c r="B45" s="950" t="s">
        <v>149</v>
      </c>
      <c r="C45" s="950"/>
      <c r="D45" s="951"/>
      <c r="E45" s="83">
        <v>1438</v>
      </c>
      <c r="F45" s="84">
        <v>1580</v>
      </c>
      <c r="G45" s="84">
        <v>-142</v>
      </c>
      <c r="H45" s="85" t="s">
        <v>199</v>
      </c>
      <c r="I45" s="84">
        <v>1707</v>
      </c>
      <c r="J45" s="84">
        <v>1577</v>
      </c>
      <c r="K45" s="84">
        <v>130</v>
      </c>
      <c r="L45" s="86" t="s">
        <v>200</v>
      </c>
      <c r="M45" s="43"/>
      <c r="N45" s="340"/>
      <c r="O45" s="337" t="s">
        <v>149</v>
      </c>
      <c r="P45" s="87">
        <v>2258</v>
      </c>
      <c r="Q45" s="87">
        <v>1657</v>
      </c>
      <c r="R45" s="87">
        <v>601</v>
      </c>
      <c r="S45" s="870" t="s">
        <v>3</v>
      </c>
      <c r="T45" s="870"/>
      <c r="U45" s="83">
        <v>2938</v>
      </c>
      <c r="V45" s="84">
        <v>1753</v>
      </c>
      <c r="W45" s="84">
        <v>1185</v>
      </c>
      <c r="X45" s="86" t="s">
        <v>3</v>
      </c>
      <c r="Y45" s="254"/>
    </row>
    <row r="46" spans="1:25" ht="15" customHeight="1" x14ac:dyDescent="0.15">
      <c r="B46" s="43" t="s">
        <v>202</v>
      </c>
      <c r="C46" s="88"/>
      <c r="D46" s="43"/>
      <c r="E46" s="79"/>
      <c r="F46" s="79"/>
      <c r="G46" s="79"/>
      <c r="H46" s="319"/>
      <c r="I46" s="79"/>
      <c r="J46" s="79"/>
      <c r="K46" s="79"/>
      <c r="L46" s="319"/>
      <c r="N46" s="73"/>
      <c r="O46" s="73"/>
      <c r="P46" s="73"/>
      <c r="Q46" s="73"/>
      <c r="R46" s="319"/>
      <c r="S46" s="319"/>
      <c r="T46" s="319"/>
      <c r="U46" s="79"/>
      <c r="V46" s="79"/>
      <c r="W46" s="73"/>
      <c r="X46" s="254" t="s">
        <v>497</v>
      </c>
    </row>
    <row r="47" spans="1:25" ht="15" customHeight="1" x14ac:dyDescent="0.15">
      <c r="B47" s="892" t="s">
        <v>382</v>
      </c>
      <c r="C47" s="43" t="s">
        <v>540</v>
      </c>
      <c r="D47" s="43"/>
      <c r="M47" s="43"/>
      <c r="N47" s="42" t="s">
        <v>623</v>
      </c>
    </row>
    <row r="48" spans="1:25" ht="15" customHeight="1" x14ac:dyDescent="0.15">
      <c r="B48" s="892"/>
      <c r="C48" s="43" t="s">
        <v>545</v>
      </c>
      <c r="D48" s="43"/>
      <c r="M48" s="43"/>
      <c r="N48" s="42" t="s">
        <v>624</v>
      </c>
    </row>
    <row r="49" spans="2:24" ht="15" customHeight="1" x14ac:dyDescent="0.15">
      <c r="B49" s="892"/>
      <c r="C49" s="43" t="s">
        <v>552</v>
      </c>
      <c r="D49" s="43"/>
      <c r="M49" s="318" t="s">
        <v>541</v>
      </c>
      <c r="N49" s="318"/>
      <c r="O49" s="318"/>
      <c r="P49" s="318"/>
      <c r="Q49" s="318"/>
      <c r="R49" s="318"/>
      <c r="T49" s="883" t="s">
        <v>553</v>
      </c>
      <c r="U49" s="883"/>
      <c r="V49" s="883"/>
      <c r="W49" s="883"/>
    </row>
    <row r="50" spans="2:24" ht="15" customHeight="1" x14ac:dyDescent="0.15">
      <c r="B50" s="892"/>
      <c r="C50" s="43" t="s">
        <v>547</v>
      </c>
      <c r="D50" s="43"/>
      <c r="M50" s="318" t="s">
        <v>546</v>
      </c>
      <c r="N50" s="318"/>
      <c r="O50" s="318"/>
      <c r="P50" s="318"/>
      <c r="Q50" s="318"/>
      <c r="R50" s="318"/>
      <c r="T50" s="883" t="s">
        <v>554</v>
      </c>
      <c r="U50" s="883"/>
      <c r="V50" s="883"/>
      <c r="W50" s="883"/>
    </row>
    <row r="51" spans="2:24" ht="15" customHeight="1" x14ac:dyDescent="0.15">
      <c r="B51" s="892"/>
      <c r="C51" s="43" t="s">
        <v>381</v>
      </c>
      <c r="D51" s="43"/>
      <c r="M51" s="318" t="s">
        <v>548</v>
      </c>
      <c r="N51" s="318"/>
      <c r="O51" s="318"/>
      <c r="P51" s="318"/>
      <c r="Q51" s="318"/>
      <c r="R51" s="318"/>
      <c r="S51" s="43"/>
      <c r="T51" s="883" t="s">
        <v>555</v>
      </c>
      <c r="U51" s="883"/>
      <c r="V51" s="883"/>
      <c r="W51" s="883"/>
      <c r="X51" s="43"/>
    </row>
    <row r="52" spans="2:24" ht="15" customHeight="1" x14ac:dyDescent="0.15">
      <c r="M52" s="882" t="s">
        <v>549</v>
      </c>
      <c r="N52" s="882"/>
      <c r="O52" s="882"/>
      <c r="P52" s="882"/>
      <c r="Q52" s="882"/>
      <c r="R52" s="882"/>
      <c r="S52" s="43"/>
      <c r="T52" s="883" t="s">
        <v>556</v>
      </c>
      <c r="U52" s="883"/>
      <c r="V52" s="883"/>
      <c r="W52" s="883"/>
      <c r="X52" s="43"/>
    </row>
  </sheetData>
  <sheetProtection sheet="1"/>
  <mergeCells count="174">
    <mergeCell ref="M52:R52"/>
    <mergeCell ref="T52:W52"/>
    <mergeCell ref="B37:D37"/>
    <mergeCell ref="S37:T37"/>
    <mergeCell ref="B38:D38"/>
    <mergeCell ref="S38:T38"/>
    <mergeCell ref="B39:D39"/>
    <mergeCell ref="S39:T39"/>
    <mergeCell ref="B40:D40"/>
    <mergeCell ref="S40:T40"/>
    <mergeCell ref="B41:D41"/>
    <mergeCell ref="S41:T41"/>
    <mergeCell ref="B44:D44"/>
    <mergeCell ref="S44:T44"/>
    <mergeCell ref="B34:D34"/>
    <mergeCell ref="S34:T34"/>
    <mergeCell ref="B35:D35"/>
    <mergeCell ref="S35:T35"/>
    <mergeCell ref="B36:D36"/>
    <mergeCell ref="S36:T36"/>
    <mergeCell ref="B45:D45"/>
    <mergeCell ref="S45:T45"/>
    <mergeCell ref="B47:B51"/>
    <mergeCell ref="T49:W49"/>
    <mergeCell ref="T50:W50"/>
    <mergeCell ref="T51:W51"/>
    <mergeCell ref="B42:D42"/>
    <mergeCell ref="S42:T42"/>
    <mergeCell ref="B43:D43"/>
    <mergeCell ref="S43:T43"/>
    <mergeCell ref="X23:Y23"/>
    <mergeCell ref="B24:K24"/>
    <mergeCell ref="S24:T24"/>
    <mergeCell ref="B26:J26"/>
    <mergeCell ref="B27:K27"/>
    <mergeCell ref="A29:D30"/>
    <mergeCell ref="E29:H29"/>
    <mergeCell ref="I29:L29"/>
    <mergeCell ref="N29:O30"/>
    <mergeCell ref="P29:T29"/>
    <mergeCell ref="U29:X29"/>
    <mergeCell ref="S30:T30"/>
    <mergeCell ref="B23:D23"/>
    <mergeCell ref="E23:F23"/>
    <mergeCell ref="G23:H23"/>
    <mergeCell ref="I23:J23"/>
    <mergeCell ref="N23:O23"/>
    <mergeCell ref="S23:T23"/>
    <mergeCell ref="X20:Y20"/>
    <mergeCell ref="B21:D21"/>
    <mergeCell ref="N21:O21"/>
    <mergeCell ref="S21:T21"/>
    <mergeCell ref="X21:Y21"/>
    <mergeCell ref="B22:D22"/>
    <mergeCell ref="N22:O22"/>
    <mergeCell ref="S22:T22"/>
    <mergeCell ref="X22:Y22"/>
    <mergeCell ref="E21:F21"/>
    <mergeCell ref="G21:H21"/>
    <mergeCell ref="I21:J21"/>
    <mergeCell ref="G22:H22"/>
    <mergeCell ref="I22:J22"/>
    <mergeCell ref="E22:F22"/>
    <mergeCell ref="X17:Y17"/>
    <mergeCell ref="B18:D18"/>
    <mergeCell ref="N18:O18"/>
    <mergeCell ref="S18:T18"/>
    <mergeCell ref="X18:Y18"/>
    <mergeCell ref="B19:D19"/>
    <mergeCell ref="N19:O19"/>
    <mergeCell ref="S19:T19"/>
    <mergeCell ref="X19:Y19"/>
    <mergeCell ref="B17:D17"/>
    <mergeCell ref="N17:O17"/>
    <mergeCell ref="S17:T17"/>
    <mergeCell ref="X14:Y14"/>
    <mergeCell ref="B15:D15"/>
    <mergeCell ref="N15:O15"/>
    <mergeCell ref="S15:T15"/>
    <mergeCell ref="X15:Y15"/>
    <mergeCell ref="B16:D16"/>
    <mergeCell ref="N16:O16"/>
    <mergeCell ref="S16:T16"/>
    <mergeCell ref="X16:Y16"/>
    <mergeCell ref="I16:J16"/>
    <mergeCell ref="E15:F15"/>
    <mergeCell ref="G15:H15"/>
    <mergeCell ref="I15:J15"/>
    <mergeCell ref="E14:F14"/>
    <mergeCell ref="G14:H14"/>
    <mergeCell ref="I14:J14"/>
    <mergeCell ref="B14:D14"/>
    <mergeCell ref="N14:O14"/>
    <mergeCell ref="S14:T14"/>
    <mergeCell ref="E16:F16"/>
    <mergeCell ref="G16:H16"/>
    <mergeCell ref="N13:O13"/>
    <mergeCell ref="S13:T13"/>
    <mergeCell ref="X13:Y13"/>
    <mergeCell ref="E13:F13"/>
    <mergeCell ref="G13:H13"/>
    <mergeCell ref="I13:J13"/>
    <mergeCell ref="E12:F12"/>
    <mergeCell ref="G12:H12"/>
    <mergeCell ref="I12:J12"/>
    <mergeCell ref="N3:X3"/>
    <mergeCell ref="N4:X4"/>
    <mergeCell ref="A6:D8"/>
    <mergeCell ref="E6:F8"/>
    <mergeCell ref="G6:H8"/>
    <mergeCell ref="N6:O6"/>
    <mergeCell ref="P6:Q6"/>
    <mergeCell ref="R6:U6"/>
    <mergeCell ref="V6:W6"/>
    <mergeCell ref="I7:J8"/>
    <mergeCell ref="N7:O8"/>
    <mergeCell ref="P7:P8"/>
    <mergeCell ref="Q7:Q8"/>
    <mergeCell ref="R7:R8"/>
    <mergeCell ref="S7:T8"/>
    <mergeCell ref="U7:U8"/>
    <mergeCell ref="V7:V8"/>
    <mergeCell ref="W7:W8"/>
    <mergeCell ref="A3:L3"/>
    <mergeCell ref="I6:L6"/>
    <mergeCell ref="A4:L4"/>
    <mergeCell ref="X11:Y11"/>
    <mergeCell ref="B12:D12"/>
    <mergeCell ref="E18:F18"/>
    <mergeCell ref="G18:H18"/>
    <mergeCell ref="I18:J18"/>
    <mergeCell ref="E20:F20"/>
    <mergeCell ref="G20:H20"/>
    <mergeCell ref="I20:J20"/>
    <mergeCell ref="E17:F17"/>
    <mergeCell ref="G17:H17"/>
    <mergeCell ref="I17:J17"/>
    <mergeCell ref="E19:F19"/>
    <mergeCell ref="G19:H19"/>
    <mergeCell ref="I19:J19"/>
    <mergeCell ref="B20:D20"/>
    <mergeCell ref="N20:O20"/>
    <mergeCell ref="S20:T20"/>
    <mergeCell ref="E11:F11"/>
    <mergeCell ref="G11:H11"/>
    <mergeCell ref="I11:J11"/>
    <mergeCell ref="N12:O12"/>
    <mergeCell ref="S12:T12"/>
    <mergeCell ref="X12:Y12"/>
    <mergeCell ref="B13:D13"/>
    <mergeCell ref="A31:D31"/>
    <mergeCell ref="N31:O31"/>
    <mergeCell ref="S31:T31"/>
    <mergeCell ref="B32:D32"/>
    <mergeCell ref="S32:T32"/>
    <mergeCell ref="B33:D33"/>
    <mergeCell ref="S33:T33"/>
    <mergeCell ref="X9:Y9"/>
    <mergeCell ref="E10:F10"/>
    <mergeCell ref="G10:H10"/>
    <mergeCell ref="I10:J10"/>
    <mergeCell ref="B10:D10"/>
    <mergeCell ref="B11:D11"/>
    <mergeCell ref="S11:T11"/>
    <mergeCell ref="E9:F9"/>
    <mergeCell ref="G9:H9"/>
    <mergeCell ref="I9:J9"/>
    <mergeCell ref="A9:D9"/>
    <mergeCell ref="N9:O9"/>
    <mergeCell ref="S9:T9"/>
    <mergeCell ref="N10:O10"/>
    <mergeCell ref="S10:T10"/>
    <mergeCell ref="X10:Y10"/>
    <mergeCell ref="N11:O11"/>
  </mergeCells>
  <phoneticPr fontId="12"/>
  <conditionalFormatting sqref="E31:L45 O32:X45 B9:B23 P9:W23 N31 P31:X31 E9:N23">
    <cfRule type="expression" dxfId="10" priority="2">
      <formula>MOD(ROW(),2)=0</formula>
    </cfRule>
  </conditionalFormatting>
  <conditionalFormatting sqref="B31:B45">
    <cfRule type="expression" dxfId="9"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0" orientation="portrait" r:id="rId1"/>
  <headerFooter differentOddEven="1" scaleWithDoc="0" alignWithMargins="0">
    <oddHeader>&amp;R&amp;"ＭＳ 明朝,標準"&amp;10Ⅱ　人　口</oddHeader>
    <oddFooter>&amp;C&amp;"ＭＳ 明朝,標準"&amp;A</oddFooter>
    <evenHeader>&amp;L&amp;"ＭＳ 明朝,標準"&amp;10Ⅱ　人　口</evenHeader>
    <evenFooter>&amp;C&amp;"ＭＳ 明朝,標準"&amp;A</evenFooter>
  </headerFooter>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グラフ</vt:lpstr>
      <vt:lpstr>'－39－'!Print_Area</vt:lpstr>
      <vt:lpstr>'－40－'!Print_Area</vt:lpstr>
      <vt:lpstr>'－41－'!Print_Area</vt:lpstr>
      <vt:lpstr>'－42－'!Print_Area</vt:lpstr>
      <vt:lpstr>'－43－'!Print_Area</vt:lpstr>
      <vt:lpstr>'－44－'!Print_Area</vt:lpstr>
      <vt:lpstr>'－46－'!Print_Area</vt:lpstr>
      <vt:lpstr>'－47－'!Print_Area</vt:lpstr>
      <vt:lpstr>'－48－'!Print_Area</vt:lpstr>
      <vt:lpstr>'－49－'!Print_Area</vt:lpstr>
      <vt:lpstr>'－50－'!Print_Area</vt:lpstr>
      <vt:lpstr>'－51－'!Print_Area</vt:lpstr>
      <vt:lpstr>'－52－'!Print_Area</vt:lpstr>
      <vt:lpstr>'－53－'!Print_Area</vt:lpstr>
      <vt:lpstr>'－54－'!Print_Area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大道 雅穂</dc:creator>
  <cp:lastModifiedBy>仲里 直子</cp:lastModifiedBy>
  <cp:lastPrinted>2024-05-16T06:45:19Z</cp:lastPrinted>
  <dcterms:created xsi:type="dcterms:W3CDTF">2012-02-23T07:51:36Z</dcterms:created>
  <dcterms:modified xsi:type="dcterms:W3CDTF">2024-06-13T00:34:43Z</dcterms:modified>
</cp:coreProperties>
</file>