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10.160.129.51\fs\section\企-企画課\統計係\01_統計\03_統計うらそえ\令和５年版統計うらそえ\6_公式サイト掲載用データ\Excel\"/>
    </mc:Choice>
  </mc:AlternateContent>
  <xr:revisionPtr revIDLastSave="0" documentId="13_ncr:1_{8CB7B262-3A96-4C35-BE46-95AC137F8B81}" xr6:coauthVersionLast="45" xr6:coauthVersionMax="47" xr10:uidLastSave="{00000000-0000-0000-0000-000000000000}"/>
  <bookViews>
    <workbookView xWindow="20370" yWindow="-120" windowWidth="29040" windowHeight="15840" activeTab="8" xr2:uid="{00000000-000D-0000-FFFF-FFFF00000000}"/>
  </bookViews>
  <sheets>
    <sheet name="－31－" sheetId="1" r:id="rId1"/>
    <sheet name="－32－" sheetId="2" r:id="rId2"/>
    <sheet name="－33－" sheetId="3" r:id="rId3"/>
    <sheet name="－34－" sheetId="4" r:id="rId4"/>
    <sheet name="－35－" sheetId="5" r:id="rId5"/>
    <sheet name="－36－" sheetId="6" r:id="rId6"/>
    <sheet name="－37－" sheetId="7" r:id="rId7"/>
    <sheet name="－38－" sheetId="8" r:id="rId8"/>
    <sheet name="グラフ" sheetId="9" r:id="rId9"/>
  </sheets>
  <definedNames>
    <definedName name="_xlnm.Print_Area" localSheetId="0">'－31－'!$A$1:$G$31</definedName>
    <definedName name="_xlnm.Print_Area" localSheetId="1">'－32－'!$A$1:$D$53</definedName>
    <definedName name="_xlnm.Print_Area" localSheetId="2">'－33－'!$A$1:$L$49</definedName>
    <definedName name="_xlnm.Print_Area" localSheetId="3">'－34－'!$A$1:$E$36</definedName>
    <definedName name="_xlnm.Print_Area" localSheetId="4">'－35－'!$A$1:$K$45</definedName>
    <definedName name="_xlnm.Print_Area" localSheetId="5">'－36－'!$A$1:$Q$42</definedName>
    <definedName name="_xlnm.Print_Area" localSheetId="6">'－37－'!$Q$1:$AE$42</definedName>
    <definedName name="_xlnm.Print_Area" localSheetId="7">'－38－'!$A$1:$G$49</definedName>
    <definedName name="_xlnm.Print_Area" localSheetId="8">グラフ!$A$1:$F$120</definedName>
  </definedNames>
  <calcPr calcId="191029"/>
</workbook>
</file>

<file path=xl/calcChain.xml><?xml version="1.0" encoding="utf-8"?>
<calcChain xmlns="http://schemas.openxmlformats.org/spreadsheetml/2006/main">
  <c r="H95" i="9" l="1"/>
  <c r="H106" i="9" l="1"/>
  <c r="H105" i="9"/>
  <c r="H104" i="9"/>
  <c r="H103" i="9"/>
  <c r="H102" i="9"/>
  <c r="H101" i="9"/>
  <c r="H100" i="9"/>
  <c r="H99" i="9"/>
  <c r="H98" i="9"/>
  <c r="H97" i="9"/>
  <c r="H96" i="9"/>
  <c r="Q39" i="9" l="1"/>
  <c r="P39" i="9"/>
  <c r="O39" i="9"/>
  <c r="Q38" i="9"/>
  <c r="P38" i="9"/>
  <c r="O38" i="9"/>
  <c r="Q37" i="9"/>
  <c r="P37" i="9"/>
  <c r="O37" i="9"/>
  <c r="N39" i="9"/>
  <c r="N38" i="9"/>
  <c r="N37" i="9"/>
  <c r="L39" i="9"/>
  <c r="L38" i="9"/>
  <c r="L37" i="9"/>
  <c r="M39" i="9"/>
  <c r="M38" i="9"/>
  <c r="M37" i="9"/>
  <c r="J38" i="9"/>
  <c r="J37" i="9"/>
  <c r="H4" i="9" l="1"/>
  <c r="J79" i="9" l="1"/>
  <c r="I4" i="9" l="1"/>
  <c r="J4" i="9"/>
  <c r="K4" i="9"/>
  <c r="L4" i="9"/>
  <c r="M4" i="9"/>
  <c r="N4" i="9"/>
  <c r="I13" i="9"/>
  <c r="I37" i="9"/>
  <c r="K37" i="9"/>
  <c r="I38" i="9"/>
  <c r="K38" i="9"/>
  <c r="I39" i="9"/>
  <c r="J39" i="9"/>
  <c r="K39" i="9"/>
  <c r="I67" i="9"/>
  <c r="J67" i="9"/>
  <c r="K67" i="9"/>
  <c r="I68" i="9"/>
  <c r="J68" i="9"/>
  <c r="K68" i="9"/>
  <c r="I69" i="9"/>
  <c r="J69" i="9"/>
  <c r="K69" i="9"/>
  <c r="I70" i="9"/>
  <c r="J70" i="9"/>
  <c r="K70" i="9"/>
  <c r="I71" i="9"/>
  <c r="J71" i="9"/>
  <c r="K71" i="9"/>
  <c r="I72" i="9"/>
  <c r="J72" i="9"/>
  <c r="K72" i="9"/>
  <c r="I73" i="9"/>
  <c r="J73" i="9"/>
  <c r="K73" i="9"/>
  <c r="I74" i="9"/>
  <c r="J74" i="9"/>
  <c r="K74" i="9"/>
  <c r="I75" i="9"/>
  <c r="J75" i="9"/>
  <c r="K75" i="9"/>
  <c r="I76" i="9"/>
  <c r="J76" i="9"/>
  <c r="K76" i="9"/>
  <c r="I77" i="9"/>
  <c r="J77" i="9"/>
  <c r="K77" i="9"/>
  <c r="I78" i="9"/>
  <c r="J78" i="9"/>
  <c r="K78" i="9"/>
  <c r="G4" i="9" l="1"/>
  <c r="H5" i="9" s="1"/>
  <c r="O4" i="9"/>
  <c r="H94" i="9"/>
  <c r="J5" i="9" l="1"/>
  <c r="M5" i="9"/>
  <c r="N5" i="9"/>
  <c r="I5" i="9"/>
  <c r="L5" i="9"/>
  <c r="O5" i="9" l="1"/>
  <c r="G5" i="9"/>
  <c r="I14" i="9" l="1"/>
  <c r="I15" i="9" s="1"/>
  <c r="J13" i="9" s="1"/>
  <c r="J14"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宮里 磨</author>
  </authors>
  <commentList>
    <comment ref="A5" authorId="0" shapeId="0" xr:uid="{0D84ED64-DD07-4C15-8631-4F1323A600AE}">
      <text>
        <r>
          <rPr>
            <b/>
            <sz val="9"/>
            <color indexed="81"/>
            <rFont val="MS P ゴシック"/>
            <family val="3"/>
            <charset val="128"/>
          </rPr>
          <t>最新の「全国都道府県面積調」の基準日と合わせる</t>
        </r>
      </text>
    </comment>
  </commentList>
</comments>
</file>

<file path=xl/sharedStrings.xml><?xml version="1.0" encoding="utf-8"?>
<sst xmlns="http://schemas.openxmlformats.org/spreadsheetml/2006/main" count="913" uniqueCount="531">
  <si>
    <t>Ⅰ 土地及び気象　</t>
  </si>
  <si>
    <t>浦添市の位置・面積</t>
  </si>
  <si>
    <t>市庁舎の位置</t>
  </si>
  <si>
    <t>方　向</t>
  </si>
  <si>
    <t>地　名</t>
  </si>
  <si>
    <t>経　　緯　　度</t>
  </si>
  <si>
    <t>面　積</t>
  </si>
  <si>
    <t>所　在　地</t>
  </si>
  <si>
    <t>経　緯　度</t>
  </si>
  <si>
    <t>経    度</t>
  </si>
  <si>
    <t>緯    度</t>
  </si>
  <si>
    <t>東  端</t>
  </si>
  <si>
    <t>西　原</t>
  </si>
  <si>
    <t>東経127°45′11"</t>
  </si>
  <si>
    <t>北緯 26°15′05"</t>
  </si>
  <si>
    <t>浦添市安波茶</t>
  </si>
  <si>
    <t>東経127°43′19"</t>
  </si>
  <si>
    <t>西  端</t>
  </si>
  <si>
    <t>伊奈武瀬</t>
  </si>
  <si>
    <t>東経127°40′08"</t>
  </si>
  <si>
    <t>北緯 26°14′46"</t>
  </si>
  <si>
    <t>一丁目１番１号</t>
  </si>
  <si>
    <t>北緯 26°14′45"</t>
  </si>
  <si>
    <t>南  端</t>
  </si>
  <si>
    <t>東経127°43′18"</t>
  </si>
  <si>
    <t>北緯 26°14′00"</t>
  </si>
  <si>
    <t>北  端</t>
  </si>
  <si>
    <t>牧  港</t>
  </si>
  <si>
    <t>（注）座標値は世界測地系によるものです。</t>
  </si>
  <si>
    <t>資料：国土地理院</t>
  </si>
  <si>
    <t>区　　分</t>
  </si>
  <si>
    <t>構成比</t>
  </si>
  <si>
    <t>区　　　分</t>
  </si>
  <si>
    <t>（単位：㎡)</t>
  </si>
  <si>
    <t>総　　　　数</t>
  </si>
  <si>
    <t>事務所</t>
  </si>
  <si>
    <t>昭和40年12月30日</t>
  </si>
  <si>
    <t>〃</t>
  </si>
  <si>
    <t xml:space="preserve"> 〃</t>
  </si>
  <si>
    <t>事務所・製材所</t>
  </si>
  <si>
    <t>工場</t>
  </si>
  <si>
    <t>給油所</t>
  </si>
  <si>
    <t>昭和41年12月28日</t>
  </si>
  <si>
    <t>未使用</t>
  </si>
  <si>
    <t>学校</t>
  </si>
  <si>
    <t>昭和42年10月11日</t>
  </si>
  <si>
    <t>ゴルフレンジ</t>
  </si>
  <si>
    <t>事務所・発電所</t>
  </si>
  <si>
    <t>自動車修理工場</t>
  </si>
  <si>
    <t>船舶修理工場</t>
  </si>
  <si>
    <t>塵芥処理施設</t>
  </si>
  <si>
    <t>小型船溜</t>
  </si>
  <si>
    <t>漁港</t>
  </si>
  <si>
    <t>車海老養殖施設</t>
  </si>
  <si>
    <t>昭和63年10月25日</t>
  </si>
  <si>
    <t>卸商業団地</t>
  </si>
  <si>
    <t>港湾関連用地</t>
  </si>
  <si>
    <t>ふ頭用地</t>
  </si>
  <si>
    <t>緑地</t>
  </si>
  <si>
    <t>都市機能用地</t>
  </si>
  <si>
    <t>（単位:k㎡)</t>
  </si>
  <si>
    <t>年　　次</t>
  </si>
  <si>
    <t>総 面 積</t>
  </si>
  <si>
    <t>畑</t>
  </si>
  <si>
    <t>宅　　地</t>
  </si>
  <si>
    <t>原　　野</t>
  </si>
  <si>
    <t>池　　沼</t>
  </si>
  <si>
    <t>雑 種 地</t>
  </si>
  <si>
    <t>軍用地</t>
  </si>
  <si>
    <t>その他</t>
  </si>
  <si>
    <t>資料：資産税課</t>
  </si>
  <si>
    <t>（単位：㎡）</t>
  </si>
  <si>
    <t>年　　度</t>
  </si>
  <si>
    <t>総　　　  数</t>
  </si>
  <si>
    <t>住　宅　用　地</t>
  </si>
  <si>
    <t>工業用地</t>
  </si>
  <si>
    <t>公共用地</t>
  </si>
  <si>
    <t>そ　の　他</t>
  </si>
  <si>
    <t>件　数</t>
  </si>
  <si>
    <t>件数</t>
  </si>
  <si>
    <t>（単位：筆、㎡、％）</t>
  </si>
  <si>
    <t>字　　　別</t>
  </si>
  <si>
    <t>転 　用 　面 　積</t>
  </si>
  <si>
    <t>農 　地 　面 　積</t>
  </si>
  <si>
    <t>筆　数</t>
  </si>
  <si>
    <t>面  積</t>
  </si>
  <si>
    <t xml:space="preserve"> 面　  積</t>
  </si>
  <si>
    <t>農 地 面 積</t>
  </si>
  <si>
    <t>安 　波　 茶</t>
  </si>
  <si>
    <t>伊  　　　祖</t>
  </si>
  <si>
    <t>牧　  　　港</t>
  </si>
  <si>
    <t>港　　　　川</t>
  </si>
  <si>
    <t>城　　　　間</t>
  </si>
  <si>
    <t>屋 　富 　祖</t>
  </si>
  <si>
    <t>宮　　　　城</t>
  </si>
  <si>
    <t>仲　　　　西</t>
  </si>
  <si>
    <t>小　　　　湾</t>
  </si>
  <si>
    <t>勢　 理　 客</t>
  </si>
  <si>
    <t>内　　　　間</t>
  </si>
  <si>
    <t>沢　　　　岻</t>
  </si>
  <si>
    <t>経　　　　塚</t>
  </si>
  <si>
    <t>前　　　　田</t>
  </si>
  <si>
    <t>西　　　　原</t>
  </si>
  <si>
    <t>当　　　　山</t>
  </si>
  <si>
    <t>大　　　　平</t>
  </si>
  <si>
    <t>（単位：水位㎝、流量㎥／秒）</t>
  </si>
  <si>
    <t>区　　　　　　　 分</t>
  </si>
  <si>
    <t>安　　謝　　川</t>
  </si>
  <si>
    <t>小　　湾　　川</t>
  </si>
  <si>
    <t>牧　　港　　川</t>
  </si>
  <si>
    <t>最　大　幅　員 　（　ｍ　）</t>
  </si>
  <si>
    <t>流　路　延　長　 （　ｍ　）</t>
  </si>
  <si>
    <t>流　域　面　積　 （ ｋ㎡ ）</t>
  </si>
  <si>
    <t>年 平 均</t>
  </si>
  <si>
    <t>水　位（  ㎝  ）</t>
  </si>
  <si>
    <t>流　量（㎥／ｓ）</t>
  </si>
  <si>
    <t>時　　間</t>
  </si>
  <si>
    <t>最    大</t>
  </si>
  <si>
    <t>豊　  水</t>
  </si>
  <si>
    <t>平　  水</t>
  </si>
  <si>
    <t>低　  水</t>
  </si>
  <si>
    <t>渇　  水</t>
  </si>
  <si>
    <t>最    小</t>
  </si>
  <si>
    <t>区　  　  　分</t>
  </si>
  <si>
    <t>上　流</t>
  </si>
  <si>
    <t>中　流</t>
  </si>
  <si>
    <t>下　流</t>
  </si>
  <si>
    <t>調　査　地　点</t>
  </si>
  <si>
    <t>平良橋</t>
  </si>
  <si>
    <t>花見橋</t>
  </si>
  <si>
    <t>安謝橋</t>
  </si>
  <si>
    <t>経塚橋</t>
  </si>
  <si>
    <t>勢理橋</t>
  </si>
  <si>
    <t>安川団地</t>
  </si>
  <si>
    <t>牧港</t>
  </si>
  <si>
    <t>西側</t>
  </si>
  <si>
    <t>第二橋</t>
  </si>
  <si>
    <t>色　相</t>
  </si>
  <si>
    <t>透視度</t>
  </si>
  <si>
    <t>（平均）</t>
  </si>
  <si>
    <t>ＢＯＤ</t>
  </si>
  <si>
    <t>資料：那覇市環境保全課（安謝川）　　　　</t>
  </si>
  <si>
    <t>浦添市環境保全課（小湾川、牧港川）</t>
  </si>
  <si>
    <t>（注）</t>
  </si>
  <si>
    <t xml:space="preserve">                                     </t>
  </si>
  <si>
    <t>海面気圧(hPa)</t>
  </si>
  <si>
    <t>気　　　　　温　　  　（℃）</t>
  </si>
  <si>
    <t>湿  　度　（％）</t>
  </si>
  <si>
    <t>平　均</t>
  </si>
  <si>
    <t>平均</t>
  </si>
  <si>
    <t>最　　　高</t>
  </si>
  <si>
    <t>最　　　低</t>
  </si>
  <si>
    <t xml:space="preserve"> 最　　　小</t>
  </si>
  <si>
    <t xml:space="preserve"> 年　月</t>
  </si>
  <si>
    <t>気温</t>
  </si>
  <si>
    <t>月</t>
  </si>
  <si>
    <t>日</t>
  </si>
  <si>
    <t>湿度</t>
  </si>
  <si>
    <t xml:space="preserve">（注） 沖縄気象台の観測値である。（北緯26度12分、東経127度41分、標高28.1ｍ）　　　　　　　　　　　　　   </t>
  </si>
  <si>
    <t>区    分</t>
  </si>
  <si>
    <t>総 数</t>
  </si>
  <si>
    <t>10月</t>
  </si>
  <si>
    <t>11月</t>
  </si>
  <si>
    <t>12月</t>
  </si>
  <si>
    <t>資料：沖縄気象台</t>
  </si>
  <si>
    <t>（単位：hPa、℃、％、㎜、m/s）</t>
  </si>
  <si>
    <t xml:space="preserve"> 降　 水 　量　　（㎜）</t>
  </si>
  <si>
    <t>風  　　   速    　 （m/s）</t>
  </si>
  <si>
    <t>最   　　　大</t>
  </si>
  <si>
    <t>有</t>
  </si>
  <si>
    <t>日　量</t>
  </si>
  <si>
    <t>風速</t>
  </si>
  <si>
    <t>風　向</t>
  </si>
  <si>
    <t>感</t>
  </si>
  <si>
    <t>（単位：日）</t>
  </si>
  <si>
    <t>晴天日数</t>
  </si>
  <si>
    <t>降水日数</t>
  </si>
  <si>
    <t>施設面積</t>
  </si>
  <si>
    <t>国 有 地</t>
  </si>
  <si>
    <t>県 有 地</t>
  </si>
  <si>
    <t>市 有 地</t>
  </si>
  <si>
    <t>民 有 地</t>
  </si>
  <si>
    <t>地 主 数</t>
  </si>
  <si>
    <t>牧 港 補 給 地 区</t>
  </si>
  <si>
    <t xml:space="preserve">   　牧港補給地区は、「キャンプキンザー」（米軍呼称）と同一である。　　　　　　　　</t>
  </si>
  <si>
    <t>返　還　年　月　日</t>
  </si>
  <si>
    <t>面　　　積</t>
  </si>
  <si>
    <t>返　　還　　施　　設　　の　　名　　称</t>
  </si>
  <si>
    <t xml:space="preserve">      総　　　　数</t>
  </si>
  <si>
    <t>牧港水道ポンプ</t>
  </si>
  <si>
    <t>牧港補給地区（極東放送）</t>
  </si>
  <si>
    <t xml:space="preserve">           〃</t>
  </si>
  <si>
    <t>〃〃</t>
  </si>
  <si>
    <t>〃（Ｖ．Ｆ．Ｗ）</t>
  </si>
  <si>
    <t>〃（城間変電所施設）</t>
  </si>
  <si>
    <t>〃（小湾変電所施設）</t>
  </si>
  <si>
    <t>軍道一号線（国道へ移管）</t>
  </si>
  <si>
    <t>牧港・屋富祖水道ポンプ（企業局へ移管）</t>
  </si>
  <si>
    <t>牧港地下ケーブル</t>
  </si>
  <si>
    <t>高圧送電線施設</t>
  </si>
  <si>
    <t>外国人商社</t>
  </si>
  <si>
    <t>牧港調達事務所</t>
  </si>
  <si>
    <t>牧港補給地区（東空寿）</t>
  </si>
  <si>
    <t>牧港倉庫</t>
  </si>
  <si>
    <t>浦添倉庫</t>
  </si>
  <si>
    <t>牧港補給地区（勢理客酸素工場）</t>
  </si>
  <si>
    <t>陸軍貯油施設（内間～伊祖）</t>
  </si>
  <si>
    <t>牧港補給地区（制限水域）</t>
  </si>
  <si>
    <t>陸軍貯油施設（伊祖～牧港）</t>
  </si>
  <si>
    <t>牧港補給地区（北側進入路の一部）</t>
  </si>
  <si>
    <t>牧港補給地区補助施設</t>
  </si>
  <si>
    <t>牧港補給地区（小湾川沿い）</t>
  </si>
  <si>
    <t>牧港補給地区南側進入路（勢理客）</t>
  </si>
  <si>
    <t xml:space="preserve">      昭和47年以前は総務課、昭和48年から平成14年までは西海岸開発課の資料である。      　　　       　　  </t>
  </si>
  <si>
    <t>Ⅰ 　土 地 及 び 気 象　</t>
  </si>
  <si>
    <t>宅地</t>
  </si>
  <si>
    <t>原野</t>
  </si>
  <si>
    <t>池沼</t>
  </si>
  <si>
    <t>雑種地</t>
  </si>
  <si>
    <t>用途別農地転用面積</t>
  </si>
  <si>
    <t>住宅用地</t>
  </si>
  <si>
    <t xml:space="preserve">    （３）水　　質　　（Ｐ35参照）</t>
  </si>
  <si>
    <t>DO</t>
  </si>
  <si>
    <t>BOD</t>
  </si>
  <si>
    <t>SS</t>
  </si>
  <si>
    <t>（４）月別平均気温（Ｐ36参照）</t>
  </si>
  <si>
    <t>平均気温</t>
  </si>
  <si>
    <t>最高気温</t>
  </si>
  <si>
    <t>最低気温</t>
  </si>
  <si>
    <t>（５）月別降水量（Ｐ37参照）</t>
  </si>
  <si>
    <t>安謝川</t>
    <rPh sb="0" eb="1">
      <t>アン</t>
    </rPh>
    <rPh sb="1" eb="2">
      <t>シャ</t>
    </rPh>
    <rPh sb="2" eb="3">
      <t>カワ</t>
    </rPh>
    <phoneticPr fontId="11"/>
  </si>
  <si>
    <t>小湾川</t>
    <rPh sb="0" eb="1">
      <t>コ</t>
    </rPh>
    <rPh sb="1" eb="2">
      <t>ワン</t>
    </rPh>
    <rPh sb="2" eb="3">
      <t>カワ</t>
    </rPh>
    <phoneticPr fontId="11"/>
  </si>
  <si>
    <t>牧港川</t>
    <rPh sb="0" eb="1">
      <t>マキ</t>
    </rPh>
    <rPh sb="1" eb="2">
      <t>ミナト</t>
    </rPh>
    <rPh sb="2" eb="3">
      <t>カワ</t>
    </rPh>
    <phoneticPr fontId="11"/>
  </si>
  <si>
    <t>計</t>
    <rPh sb="0" eb="1">
      <t>ケイ</t>
    </rPh>
    <phoneticPr fontId="11"/>
  </si>
  <si>
    <t>緑地</t>
    <rPh sb="0" eb="2">
      <t>リョクチ</t>
    </rPh>
    <phoneticPr fontId="11"/>
  </si>
  <si>
    <t>最大風速
10m/s≦
の日数</t>
    <phoneticPr fontId="11"/>
  </si>
  <si>
    <t>経塚</t>
    <rPh sb="0" eb="2">
      <t>キョウヅカ</t>
    </rPh>
    <phoneticPr fontId="11"/>
  </si>
  <si>
    <t>（単位：千㎡）</t>
    <rPh sb="4" eb="5">
      <t>セン</t>
    </rPh>
    <phoneticPr fontId="11"/>
  </si>
  <si>
    <t>牧港補給地区</t>
    <rPh sb="0" eb="1">
      <t>マキ</t>
    </rPh>
    <rPh sb="1" eb="2">
      <t>ミナト</t>
    </rPh>
    <rPh sb="2" eb="4">
      <t>ホキュウ</t>
    </rPh>
    <rPh sb="4" eb="6">
      <t>チク</t>
    </rPh>
    <phoneticPr fontId="11"/>
  </si>
  <si>
    <t>（２）用途別農地転用面積（Ｐ33参照）</t>
  </si>
  <si>
    <t>（１）地目別土地面積（Ｐ33参照）</t>
  </si>
  <si>
    <t>年平均気温</t>
    <rPh sb="0" eb="1">
      <t>ネン</t>
    </rPh>
    <rPh sb="1" eb="3">
      <t>ヘイキン</t>
    </rPh>
    <rPh sb="3" eb="5">
      <t>キオン</t>
    </rPh>
    <phoneticPr fontId="11"/>
  </si>
  <si>
    <t>台風発生数
(平年値）</t>
    <rPh sb="9" eb="11">
      <t>ヘイネン</t>
    </rPh>
    <rPh sb="11" eb="12">
      <t>チ</t>
    </rPh>
    <phoneticPr fontId="11"/>
  </si>
  <si>
    <t>（注）総面積は、国土交通省国土地理院の「全国都道府県市区町村別面積調」である。</t>
  </si>
  <si>
    <t>北北東</t>
    <rPh sb="0" eb="1">
      <t>キタ</t>
    </rPh>
    <rPh sb="1" eb="2">
      <t>キタ</t>
    </rPh>
    <rPh sb="2" eb="3">
      <t>ヒガシ</t>
    </rPh>
    <phoneticPr fontId="11"/>
  </si>
  <si>
    <t>年間降水量</t>
    <rPh sb="0" eb="2">
      <t>ネンカン</t>
    </rPh>
    <rPh sb="2" eb="5">
      <t>コウスイリョウ</t>
    </rPh>
    <phoneticPr fontId="11"/>
  </si>
  <si>
    <t>総面積</t>
    <rPh sb="0" eb="3">
      <t>ソウメンセキ</t>
    </rPh>
    <phoneticPr fontId="11"/>
  </si>
  <si>
    <t>ＳＳ</t>
    <phoneticPr fontId="11"/>
  </si>
  <si>
    <t>(1)地目別土地面積</t>
    <phoneticPr fontId="11"/>
  </si>
  <si>
    <t>ＤＯ</t>
    <phoneticPr fontId="11"/>
  </si>
  <si>
    <t xml:space="preserve">（注）全て２級河川である。                                                               </t>
    <phoneticPr fontId="11"/>
  </si>
  <si>
    <t xml:space="preserve">      流路延長は２級河川指定延長である。 </t>
    <phoneticPr fontId="11"/>
  </si>
  <si>
    <t>　　  水位は、各観測所で設けている基準面から水面までの高さであるため、マイナスになる場合もある。</t>
    <phoneticPr fontId="11"/>
  </si>
  <si>
    <t xml:space="preserve">         　      </t>
    <phoneticPr fontId="11"/>
  </si>
  <si>
    <t xml:space="preserve">  　　　         </t>
    <phoneticPr fontId="11"/>
  </si>
  <si>
    <t xml:space="preserve"> １．晴天日数（1.0mm以上の降水がなく、平均雲量が8.5未満であった日数）                                      　 　       </t>
    <rPh sb="13" eb="15">
      <t>イジョウ</t>
    </rPh>
    <rPh sb="16" eb="18">
      <t>コウスイ</t>
    </rPh>
    <rPh sb="22" eb="24">
      <t>ヘイキン</t>
    </rPh>
    <rPh sb="24" eb="26">
      <t>ウンリョウ</t>
    </rPh>
    <rPh sb="30" eb="32">
      <t>ミマン</t>
    </rPh>
    <rPh sb="36" eb="38">
      <t>ニッスウ</t>
    </rPh>
    <phoneticPr fontId="11"/>
  </si>
  <si>
    <t xml:space="preserve"> ２．降水日数（1.0㎜以上の日降水量が観測された日数）           </t>
    <rPh sb="12" eb="14">
      <t>イジョウ</t>
    </rPh>
    <phoneticPr fontId="11"/>
  </si>
  <si>
    <t>合　計</t>
    <phoneticPr fontId="11"/>
  </si>
  <si>
    <t>最　   大</t>
    <phoneticPr fontId="11"/>
  </si>
  <si>
    <t>月</t>
    <phoneticPr fontId="11"/>
  </si>
  <si>
    <t>日</t>
    <phoneticPr fontId="11"/>
  </si>
  <si>
    <t>雷 日 数</t>
    <phoneticPr fontId="11"/>
  </si>
  <si>
    <t>霧 日 数</t>
    <phoneticPr fontId="11"/>
  </si>
  <si>
    <t xml:space="preserve"> ３．雷日数(雷鳴が並以上及び雷光を伴う雷鳴が観測された日数）</t>
    <phoneticPr fontId="11"/>
  </si>
  <si>
    <t xml:space="preserve"> ４．霧日数(霧が発生した日数）                                 </t>
    <phoneticPr fontId="11"/>
  </si>
  <si>
    <t>（注）計数は四捨五入のため、符合しないことがある。</t>
    <phoneticPr fontId="11"/>
  </si>
  <si>
    <t>東経127°42′54"</t>
    <phoneticPr fontId="11"/>
  </si>
  <si>
    <t>北緯 26°16′29"</t>
    <phoneticPr fontId="11"/>
  </si>
  <si>
    <t>ｐＨ</t>
    <phoneticPr fontId="11"/>
  </si>
  <si>
    <t>一の橋</t>
    <rPh sb="0" eb="1">
      <t>イチ</t>
    </rPh>
    <rPh sb="2" eb="3">
      <t>ハシ</t>
    </rPh>
    <phoneticPr fontId="11"/>
  </si>
  <si>
    <t>平成橋</t>
    <rPh sb="0" eb="2">
      <t>ヘイセイ</t>
    </rPh>
    <rPh sb="2" eb="3">
      <t>ハシ</t>
    </rPh>
    <phoneticPr fontId="11"/>
  </si>
  <si>
    <t xml:space="preserve">(8) 有感地震（震度計を用いて観測）、地震回数は沖縄気象台で観測した回数。 </t>
    <phoneticPr fontId="11"/>
  </si>
  <si>
    <t>調 整 区 域</t>
    <phoneticPr fontId="11"/>
  </si>
  <si>
    <t>市 街 化 区 域</t>
    <phoneticPr fontId="11"/>
  </si>
  <si>
    <t>農 地 面 積</t>
    <phoneticPr fontId="11"/>
  </si>
  <si>
    <t xml:space="preserve"> (1)「海面気圧」は年または月の平均値である。</t>
    <phoneticPr fontId="11"/>
  </si>
  <si>
    <t xml:space="preserve"> (3)「平均湿度」は年または月の平均値、「最小湿度」はその期間中の最小の値である。</t>
    <phoneticPr fontId="11"/>
  </si>
  <si>
    <t xml:space="preserve"> (2)「平均気温」は年または月の平均値、「最高気温」、「最低気温」はそれぞれの期間中の最高の値、</t>
    <phoneticPr fontId="11"/>
  </si>
  <si>
    <t>　　  最低の値を示している。</t>
    <phoneticPr fontId="11"/>
  </si>
  <si>
    <t>(7)「最多風向」は年または月の期間中最も多い風向である。</t>
    <phoneticPr fontId="11"/>
  </si>
  <si>
    <t xml:space="preserve"> 　 時まで合計値）の内最大の値である。</t>
    <phoneticPr fontId="11"/>
  </si>
  <si>
    <t>(6) 風速の「平均」は年または月の平均値、「最大」はその期間中の10分平均風速の最大の値である。</t>
    <phoneticPr fontId="11"/>
  </si>
  <si>
    <t>(7)「最多風向」は年または月の期間中最も多い風向である。</t>
    <phoneticPr fontId="11"/>
  </si>
  <si>
    <t xml:space="preserve">(8) 有感地震（震度計を用いて観測）、地震回数は沖縄気象台で観測した回数。 </t>
    <phoneticPr fontId="11"/>
  </si>
  <si>
    <t>工兵隊事務所</t>
    <phoneticPr fontId="11"/>
  </si>
  <si>
    <t>　　である。なお沖縄県への接近とは、台風の中心が那覇、名護、久米島、宮古島、石垣島、西表島、</t>
    <rPh sb="18" eb="20">
      <t>タイフウ</t>
    </rPh>
    <rPh sb="21" eb="23">
      <t>チュウシン</t>
    </rPh>
    <phoneticPr fontId="11"/>
  </si>
  <si>
    <t>　　与那国島､南大東島の各気象官署等のいずれかから300㎞以内に入ることをいう。</t>
    <rPh sb="32" eb="33">
      <t>ハイ</t>
    </rPh>
    <phoneticPr fontId="11"/>
  </si>
  <si>
    <t>資料：沖縄県土木建築部河川課</t>
    <rPh sb="6" eb="8">
      <t>ドボク</t>
    </rPh>
    <rPh sb="8" eb="10">
      <t>ケンチク</t>
    </rPh>
    <rPh sb="10" eb="11">
      <t>ブ</t>
    </rPh>
    <phoneticPr fontId="11"/>
  </si>
  <si>
    <t>資料：産業振興課</t>
    <rPh sb="3" eb="8">
      <t>サンギョウシンコウカ</t>
    </rPh>
    <phoneticPr fontId="11"/>
  </si>
  <si>
    <t>資料：産業振興課</t>
    <rPh sb="5" eb="7">
      <t>シンコウ</t>
    </rPh>
    <phoneticPr fontId="11"/>
  </si>
  <si>
    <t>…</t>
    <phoneticPr fontId="11"/>
  </si>
  <si>
    <t>財産管理課 （28年度～）</t>
    <rPh sb="0" eb="2">
      <t>ザイサン</t>
    </rPh>
    <rPh sb="2" eb="4">
      <t>カンリ</t>
    </rPh>
    <rPh sb="4" eb="5">
      <t>カ</t>
    </rPh>
    <rPh sb="9" eb="11">
      <t>ネンド</t>
    </rPh>
    <phoneticPr fontId="11"/>
  </si>
  <si>
    <t>沖縄県知事公室基地対策課</t>
    <rPh sb="3" eb="5">
      <t>チジ</t>
    </rPh>
    <rPh sb="5" eb="7">
      <t>コウシツ</t>
    </rPh>
    <rPh sb="7" eb="9">
      <t>キチ</t>
    </rPh>
    <rPh sb="9" eb="11">
      <t>タイサク</t>
    </rPh>
    <rPh sb="11" eb="12">
      <t>カ</t>
    </rPh>
    <phoneticPr fontId="11"/>
  </si>
  <si>
    <t>1月</t>
    <rPh sb="1" eb="2">
      <t>ガツ</t>
    </rPh>
    <phoneticPr fontId="11"/>
  </si>
  <si>
    <t>西南西</t>
  </si>
  <si>
    <t>車海老養殖施設</t>
    <phoneticPr fontId="11"/>
  </si>
  <si>
    <t>無臭</t>
  </si>
  <si>
    <t>…</t>
  </si>
  <si>
    <t>北北東</t>
  </si>
  <si>
    <t>南東</t>
  </si>
  <si>
    <t>〃</t>
    <phoneticPr fontId="11"/>
  </si>
  <si>
    <t>（注）農地法の許可あるいは届出を要しないものは除く。</t>
    <phoneticPr fontId="11"/>
  </si>
  <si>
    <t>平成29年</t>
  </si>
  <si>
    <t>令和2年</t>
    <rPh sb="0" eb="2">
      <t>レイワ</t>
    </rPh>
    <rPh sb="3" eb="4">
      <t>ネン</t>
    </rPh>
    <phoneticPr fontId="11"/>
  </si>
  <si>
    <t>令和元年</t>
    <rPh sb="0" eb="2">
      <t>レイワ</t>
    </rPh>
    <rPh sb="2" eb="3">
      <t>ガン</t>
    </rPh>
    <phoneticPr fontId="11"/>
  </si>
  <si>
    <t>（単位：千㎡・人）</t>
    <rPh sb="4" eb="5">
      <t>セン</t>
    </rPh>
    <phoneticPr fontId="11"/>
  </si>
  <si>
    <t>牧港補給地区</t>
  </si>
  <si>
    <t>無色</t>
    <phoneticPr fontId="11"/>
  </si>
  <si>
    <t>東南東</t>
  </si>
  <si>
    <t>微下水臭</t>
    <phoneticPr fontId="11"/>
  </si>
  <si>
    <t>30以上</t>
    <phoneticPr fontId="11"/>
  </si>
  <si>
    <t xml:space="preserve"> 19.44k㎡</t>
    <phoneticPr fontId="11"/>
  </si>
  <si>
    <t>水　位（  ㎝  ）</t>
    <phoneticPr fontId="11"/>
  </si>
  <si>
    <t>（注）安謝川、小湾川については、水文観測をしていない。</t>
    <rPh sb="1" eb="2">
      <t>チュウ</t>
    </rPh>
    <rPh sb="3" eb="5">
      <t>アジャ</t>
    </rPh>
    <rPh sb="5" eb="6">
      <t>ガワ</t>
    </rPh>
    <rPh sb="7" eb="10">
      <t>コワンガワ</t>
    </rPh>
    <rPh sb="16" eb="20">
      <t>スイモンカンソク</t>
    </rPh>
    <phoneticPr fontId="11"/>
  </si>
  <si>
    <t>　　　牧港川の観測地点は伊祖ICである。</t>
    <rPh sb="7" eb="11">
      <t>カンソクチテン</t>
    </rPh>
    <rPh sb="12" eb="14">
      <t>イソ</t>
    </rPh>
    <phoneticPr fontId="11"/>
  </si>
  <si>
    <t>無臭</t>
    <phoneticPr fontId="11"/>
  </si>
  <si>
    <t>微褐色</t>
    <phoneticPr fontId="11"/>
  </si>
  <si>
    <t>無色</t>
    <rPh sb="0" eb="2">
      <t>ムショク</t>
    </rPh>
    <phoneticPr fontId="11"/>
  </si>
  <si>
    <t>微白濁色</t>
    <phoneticPr fontId="11"/>
  </si>
  <si>
    <t>酸性＜ｐＨ＝７＜アルカリ性</t>
    <phoneticPr fontId="11"/>
  </si>
  <si>
    <t>分解するのにＤＯを消費して水中生物に悪い影響を与える。</t>
    <phoneticPr fontId="11"/>
  </si>
  <si>
    <t>水に溶けない懸濁性の物質のことで、この沈殿物が有機物であれば</t>
    <phoneticPr fontId="11"/>
  </si>
  <si>
    <t>　本市の地質は小禄砂岩層、与那原粘土層、琉球石灰岩、沖積層、海岸堆積層から成っている。その大方は小禄砂岩層と与那原粘土層を基盤としてその上に琉球石灰岩が載り、土壌は与那原粘土層の風化土壌であるジャーガルと琉球石灰岩の風化土壌である島尻マージが市域に広く分布し、アルカリ性で肥沃な土壌となっている。
　分布状況を地域別にみると、西原、当山付近と前田の一部は与那原粘土層が広がり、その地域から牧港方面に細く続いている。この地域の北側（市境の北側沿い）には、琉球石灰岩に覆われた地域も幾分残っている。そして、伊祖から港川に連なる丘陵に沿うようにして細く琉球石灰岩の地域があり、港川、牧港辺りで広がっている。その丘陵の南、緩傾斜する一帯には小禄砂岩層が広範にわたって露出している。これは前田の南側、経塚、仲間、安波茶辺りから伊祖の一部地域を通って城間、港川一帯まで広く露出している。
　中央低地部はほとんどが与那原粘土層で覆われ、また、沢岻と安波茶の高台には琉球石灰岩が少し残る程度である。中央部から西側、つまり国道58号付近から海岸線近くは勢理客と港川を両端として城間、屋富祖、仲西が弧を描いた台地になり、琉球石灰岩に覆われているが、城間の高台では与那原粘土層が露出している。
　本市に分布する琉球石灰岩はおおかた那覇石灰岩から成るが、所々に牧港石灰岩と読谷石灰岩が分布している。また、海岸沿いの地域は主に海岸堆積層から成っているが、河口と低地には沖積層も分布している。　　　　　　　　　　　　　　　　　　　　　　　　　　　　　　　　　　　　　　　　　　　　　　　　　　　　　　　　　　　　　　　　</t>
    <rPh sb="37" eb="38">
      <t>ナ</t>
    </rPh>
    <rPh sb="45" eb="47">
      <t>オオカタ</t>
    </rPh>
    <rPh sb="258" eb="259">
      <t>ツラ</t>
    </rPh>
    <rPh sb="290" eb="291">
      <t>アタ</t>
    </rPh>
    <rPh sb="354" eb="355">
      <t>アタ</t>
    </rPh>
    <rPh sb="366" eb="367">
      <t>トオ</t>
    </rPh>
    <rPh sb="491" eb="492">
      <t>エガ</t>
    </rPh>
    <rPh sb="565" eb="567">
      <t>トコロドコロ</t>
    </rPh>
    <phoneticPr fontId="11"/>
  </si>
  <si>
    <t>行財政改革推進課（３年度～）</t>
    <phoneticPr fontId="11"/>
  </si>
  <si>
    <t>資料：西海岸開発課（～23年度）</t>
    <rPh sb="3" eb="6">
      <t>ニシカイガン</t>
    </rPh>
    <rPh sb="6" eb="9">
      <t>カイハツカ</t>
    </rPh>
    <rPh sb="13" eb="15">
      <t>ネンド</t>
    </rPh>
    <phoneticPr fontId="11"/>
  </si>
  <si>
    <t>　市の地勢は、市域の東側に沖縄本島を縦断する丘陵が細長い状態で横たわっており、その丘陵から直角の方向で一つの細い丘陵が市域のやや北側を通って西の方向へ緩やかに傾斜し、海岸沿いまで続いている。地形をみると、市域の中間部から東側は標高60メートルから 140メートルの丘陵が波状となって激しい起伏を呈し、西側にかけては標高50メートル内外の高さから西海岸へ比較的起伏の緩やかな状態で傾斜している。したがって、市を通る４つの河川は、いずれも市の東境界付近を上域として西流し、東シナ海に緩やかに注いでいる。</t>
    <rPh sb="67" eb="68">
      <t>トオ</t>
    </rPh>
    <rPh sb="75" eb="76">
      <t>ユル</t>
    </rPh>
    <rPh sb="182" eb="183">
      <t>ユル</t>
    </rPh>
    <rPh sb="222" eb="224">
      <t>フキン</t>
    </rPh>
    <rPh sb="239" eb="240">
      <t>ユル</t>
    </rPh>
    <rPh sb="243" eb="244">
      <t>ソソ</t>
    </rPh>
    <phoneticPr fontId="11"/>
  </si>
  <si>
    <t>　　　(1)年平均水位(流量)・・ 日平均流量の１年の統計を当年日数で除した水位(流量)</t>
  </si>
  <si>
    <t>　　　(2)最大水位(流量)・・・ 一年を通じて最大の水位(流量)</t>
  </si>
  <si>
    <t>　　　(3)豊水位(流量)・・・・ １年を通じて95日はこれを下らない水位(流量)</t>
  </si>
  <si>
    <t>　　　(4)平水位(流量)・・・・ １年を通じて185日はこれを下らない水位(流量)</t>
  </si>
  <si>
    <t>　　　(5)低水位(流量)・・・・ １年を通じて275日はこれを下らない水位(流量)</t>
  </si>
  <si>
    <t xml:space="preserve">　　　(6)渇水位(流量)・・・・ １年を通じて355日はこれを下らない水位(流量) </t>
  </si>
  <si>
    <t>　　　(7)最小水位(流量)・・・ １年を通じて最小の水位(流量)</t>
  </si>
  <si>
    <t>以上になると臭気が発生する)</t>
  </si>
  <si>
    <t>(ヘドロやメタンガスの発生の原因となる)</t>
  </si>
  <si>
    <t>（２）地質</t>
    <phoneticPr fontId="11"/>
  </si>
  <si>
    <t xml:space="preserve">（６）用途別農地転用（各年度12月末現在） </t>
    <rPh sb="16" eb="18">
      <t>ゲツマツ</t>
    </rPh>
    <phoneticPr fontId="11"/>
  </si>
  <si>
    <t>（９）水質</t>
    <phoneticPr fontId="11"/>
  </si>
  <si>
    <t>（10）気象観測値</t>
    <phoneticPr fontId="11"/>
  </si>
  <si>
    <t>組踊り</t>
    <phoneticPr fontId="11"/>
  </si>
  <si>
    <t>住宅・骨材集積所</t>
    <phoneticPr fontId="11"/>
  </si>
  <si>
    <t>牧港川水系字宇地泊川改修地</t>
    <rPh sb="0" eb="1">
      <t>マキ</t>
    </rPh>
    <rPh sb="1" eb="2">
      <t>ミナト</t>
    </rPh>
    <rPh sb="2" eb="3">
      <t>カワ</t>
    </rPh>
    <rPh sb="3" eb="4">
      <t>ミズ</t>
    </rPh>
    <rPh sb="4" eb="5">
      <t>ケイ</t>
    </rPh>
    <rPh sb="5" eb="6">
      <t>アザ</t>
    </rPh>
    <rPh sb="6" eb="7">
      <t>ウ</t>
    </rPh>
    <rPh sb="7" eb="8">
      <t>チ</t>
    </rPh>
    <rPh sb="8" eb="9">
      <t>トマリ</t>
    </rPh>
    <rPh sb="9" eb="10">
      <t>カワ</t>
    </rPh>
    <rPh sb="10" eb="12">
      <t>カイシュウ</t>
    </rPh>
    <rPh sb="12" eb="13">
      <t>チ</t>
    </rPh>
    <phoneticPr fontId="11"/>
  </si>
  <si>
    <t>宇地泊川河川改修地</t>
    <rPh sb="0" eb="1">
      <t>ウ</t>
    </rPh>
    <rPh sb="1" eb="2">
      <t>チ</t>
    </rPh>
    <rPh sb="2" eb="3">
      <t>トマ</t>
    </rPh>
    <rPh sb="3" eb="4">
      <t>カワ</t>
    </rPh>
    <rPh sb="4" eb="6">
      <t>カセン</t>
    </rPh>
    <rPh sb="6" eb="8">
      <t>カイシュウ</t>
    </rPh>
    <rPh sb="8" eb="9">
      <t>チ</t>
    </rPh>
    <phoneticPr fontId="11"/>
  </si>
  <si>
    <t>公有水面埋立て</t>
    <rPh sb="0" eb="2">
      <t>コウユウ</t>
    </rPh>
    <rPh sb="2" eb="4">
      <t>スイメン</t>
    </rPh>
    <rPh sb="4" eb="6">
      <t>ウメタ</t>
    </rPh>
    <phoneticPr fontId="11"/>
  </si>
  <si>
    <t>牧港奥崎原</t>
  </si>
  <si>
    <t>勢理客城門原</t>
  </si>
  <si>
    <t>港川越地原</t>
  </si>
  <si>
    <t>港川崎原</t>
  </si>
  <si>
    <t>小湾城門原・勢理客立山原</t>
  </si>
  <si>
    <t>港川港川原</t>
  </si>
  <si>
    <t>牧港上野原</t>
  </si>
  <si>
    <t>牧港新間原</t>
  </si>
  <si>
    <t>勢理客</t>
  </si>
  <si>
    <t>西洲</t>
  </si>
  <si>
    <t>西洲・勢理客</t>
  </si>
  <si>
    <t>西洲２丁目</t>
  </si>
  <si>
    <t>西洲３丁目</t>
  </si>
  <si>
    <t>牧港４丁目</t>
    <rPh sb="0" eb="1">
      <t>マキ</t>
    </rPh>
    <rPh sb="1" eb="2">
      <t>ミナト</t>
    </rPh>
    <phoneticPr fontId="11"/>
  </si>
  <si>
    <t>牧港５丁目</t>
    <rPh sb="0" eb="1">
      <t>マキ</t>
    </rPh>
    <rPh sb="1" eb="2">
      <t>ミナト</t>
    </rPh>
    <phoneticPr fontId="11"/>
  </si>
  <si>
    <t>港川</t>
    <rPh sb="0" eb="1">
      <t>ミナト</t>
    </rPh>
    <rPh sb="1" eb="2">
      <t>ガワ</t>
    </rPh>
    <phoneticPr fontId="11"/>
  </si>
  <si>
    <t>編入年月日</t>
    <phoneticPr fontId="11"/>
  </si>
  <si>
    <t>編入面積（㎡）</t>
    <phoneticPr fontId="11"/>
  </si>
  <si>
    <t>埋立地名</t>
    <phoneticPr fontId="11"/>
  </si>
  <si>
    <t>用途</t>
    <phoneticPr fontId="11"/>
  </si>
  <si>
    <t>総数</t>
    <phoneticPr fontId="11"/>
  </si>
  <si>
    <t>総務課　　　(24年度～）</t>
    <rPh sb="0" eb="3">
      <t>ソウムカ</t>
    </rPh>
    <rPh sb="9" eb="11">
      <t>ネンド</t>
    </rPh>
    <phoneticPr fontId="11"/>
  </si>
  <si>
    <t>-</t>
  </si>
  <si>
    <t>昭和40年6月17日</t>
  </si>
  <si>
    <t>昭和41年6月16日</t>
  </si>
  <si>
    <t>昭和42年3月30日</t>
  </si>
  <si>
    <t>昭和42年4月1日</t>
  </si>
  <si>
    <t>昭和44年3月22日</t>
  </si>
  <si>
    <t>昭和48年1月23日</t>
  </si>
  <si>
    <t>昭和52年1月17日</t>
  </si>
  <si>
    <t>昭和55年8月11日</t>
  </si>
  <si>
    <t>昭和60年11月5日</t>
  </si>
  <si>
    <t>昭和62年6月9日</t>
  </si>
  <si>
    <t>昭和63年1月26日</t>
  </si>
  <si>
    <t>昭和63年7月29日</t>
  </si>
  <si>
    <t>平成元年1月10日</t>
  </si>
  <si>
    <t>平成元年7月21日</t>
  </si>
  <si>
    <t>平成元年8月29日</t>
  </si>
  <si>
    <t>平成2年2月16日</t>
  </si>
  <si>
    <t>平成3年5月24日</t>
  </si>
  <si>
    <t>平成5年4月23日</t>
  </si>
  <si>
    <t>平成9年11月18日</t>
  </si>
  <si>
    <t>平成11年3月2日</t>
  </si>
  <si>
    <t>平成12年9月19日</t>
  </si>
  <si>
    <t>平成16年11月5日</t>
  </si>
  <si>
    <t>平成23年1月17日</t>
  </si>
  <si>
    <t>平成23年12月22日</t>
  </si>
  <si>
    <t>平成24年7月5日</t>
  </si>
  <si>
    <t>平成27年9月29日</t>
  </si>
  <si>
    <t>平成28年3月24日</t>
  </si>
  <si>
    <t>平成30年9月20日</t>
  </si>
  <si>
    <t>（５）地目別土地面積の推移（各年共1月1日現在）</t>
    <phoneticPr fontId="11"/>
  </si>
  <si>
    <t>　市内には全長約3～5㎞、幅員約50～90ｍの小規模クラスの4つの河川（安謝川、小湾川、シリン川、牧港川）があり、そのいずれも市の東高台地域を上流として西側に流れ、東支那海にゆるやかに注いでいる。また、平均水位や平均流量はともに少ない。
　水質についてみると、安謝川は周辺に工場や事業所が多いため、悪臭を発生している箇所もみられる。牧港川や小湾川は下水道の普及等により、以前に比べて、水質の改善がみられる。水質汚濁の原因は、70～80％が生活雑排水であるといわれており、今後環境にやさしいライフスタイルへの見直しが求められている。</t>
    <phoneticPr fontId="11"/>
  </si>
  <si>
    <t>臭　気</t>
    <phoneticPr fontId="11"/>
  </si>
  <si>
    <t>3年度</t>
    <rPh sb="1" eb="3">
      <t>ネンド</t>
    </rPh>
    <phoneticPr fontId="11"/>
  </si>
  <si>
    <t>3年度</t>
    <phoneticPr fontId="11"/>
  </si>
  <si>
    <t>地震
回数</t>
    <phoneticPr fontId="11"/>
  </si>
  <si>
    <t>観測値</t>
    <phoneticPr fontId="11"/>
  </si>
  <si>
    <t>最 　 多
風 　 向</t>
    <rPh sb="7" eb="8">
      <t>カゼ</t>
    </rPh>
    <rPh sb="11" eb="12">
      <t>ムカイ</t>
    </rPh>
    <phoneticPr fontId="11"/>
  </si>
  <si>
    <t>新間原地域（発電所施設）</t>
    <phoneticPr fontId="11"/>
  </si>
  <si>
    <t>仲　 　 　間</t>
  </si>
  <si>
    <t>沖縄県に
接近した
台 風 数</t>
    <phoneticPr fontId="11"/>
  </si>
  <si>
    <t>1月</t>
    <phoneticPr fontId="11"/>
  </si>
  <si>
    <t>2月</t>
    <phoneticPr fontId="11"/>
  </si>
  <si>
    <t>3月</t>
    <phoneticPr fontId="11"/>
  </si>
  <si>
    <t>4月</t>
    <phoneticPr fontId="11"/>
  </si>
  <si>
    <t>5月</t>
    <phoneticPr fontId="11"/>
  </si>
  <si>
    <t>6月</t>
    <phoneticPr fontId="11"/>
  </si>
  <si>
    <t>7月</t>
    <phoneticPr fontId="11"/>
  </si>
  <si>
    <t>8月</t>
    <phoneticPr fontId="11"/>
  </si>
  <si>
    <t>9月</t>
    <phoneticPr fontId="11"/>
  </si>
  <si>
    <t>　本市における米軍施設は、牧港補給地区（面積267.6ha）施設で市面積の14％を占めている。牧港補給地区は、昭和23年、米軍の強制的な土地接収により基地建設が進められ現在に至っている。主に軍需物資の補給基地としての役割を担い、昭和47年、本土復帰に伴い施設内の米国民政府は廃止され、日本政府の提供施設となる。米軍は、牧港補給地区を『キャンプキンザー』と称している。</t>
  </si>
  <si>
    <t xml:space="preserve">　 　「0」は表示単位に満たないものである。 　   </t>
  </si>
  <si>
    <t>　　　「0」は表示単位に満たないものである。</t>
  </si>
  <si>
    <t xml:space="preserve"> (4) * は、極値の起日が複数存在する場合に表す。</t>
    <phoneticPr fontId="11"/>
  </si>
  <si>
    <t>南南東</t>
  </si>
  <si>
    <t>南西</t>
    <rPh sb="0" eb="2">
      <t>ナンセイ</t>
    </rPh>
    <phoneticPr fontId="11"/>
  </si>
  <si>
    <t>南東</t>
    <rPh sb="0" eb="2">
      <t>ナントウ</t>
    </rPh>
    <phoneticPr fontId="11"/>
  </si>
  <si>
    <t xml:space="preserve"> (1)「台風発生数」の(  )は平年値で1991～2020年(平成3～令和2年)の30年間平均値である｡ </t>
    <rPh sb="32" eb="34">
      <t>ヘイセイ</t>
    </rPh>
    <rPh sb="36" eb="38">
      <t>レイワ</t>
    </rPh>
    <phoneticPr fontId="11"/>
  </si>
  <si>
    <t xml:space="preserve"> (2)「沖縄県に接近した台風数」の(　)は平年値で1991～2020年(平成3～令和2年)の30年間平均値</t>
    <phoneticPr fontId="11"/>
  </si>
  <si>
    <t xml:space="preserve"> (3)接近は2ヶ月にまたがる場合があり、各月の接近数の合計と年間の接近数は必ずしも一致しない。</t>
    <rPh sb="4" eb="6">
      <t>セッキン</t>
    </rPh>
    <rPh sb="9" eb="10">
      <t>ゲツ</t>
    </rPh>
    <rPh sb="15" eb="17">
      <t>バアイ</t>
    </rPh>
    <rPh sb="21" eb="23">
      <t>カクツキ</t>
    </rPh>
    <rPh sb="24" eb="26">
      <t>セッキン</t>
    </rPh>
    <rPh sb="26" eb="27">
      <t>スウ</t>
    </rPh>
    <rPh sb="28" eb="30">
      <t>ゴウケイ</t>
    </rPh>
    <rPh sb="31" eb="33">
      <t>ネンカン</t>
    </rPh>
    <rPh sb="34" eb="36">
      <t>セッキン</t>
    </rPh>
    <rPh sb="36" eb="37">
      <t>スウ</t>
    </rPh>
    <rPh sb="38" eb="39">
      <t>カナラ</t>
    </rPh>
    <rPh sb="42" eb="44">
      <t>イッチ</t>
    </rPh>
    <phoneticPr fontId="11"/>
  </si>
  <si>
    <t>(5) 降水量の「合計」は、その年または月の降水量の合計値､「最大日量」はその期間中の日降水量（0時～24</t>
    <phoneticPr fontId="11"/>
  </si>
  <si>
    <t xml:space="preserve"> ◎雲量とは、全天を雲が覆う場合を10 雲が全くない場合を0として、雲のある部分の割合を10分の1位で表す。</t>
    <phoneticPr fontId="11"/>
  </si>
  <si>
    <t>1月</t>
    <phoneticPr fontId="11"/>
  </si>
  <si>
    <t>2月</t>
    <phoneticPr fontId="11"/>
  </si>
  <si>
    <t>3月</t>
    <phoneticPr fontId="11"/>
  </si>
  <si>
    <t>4月</t>
    <phoneticPr fontId="11"/>
  </si>
  <si>
    <t>5月</t>
    <phoneticPr fontId="11"/>
  </si>
  <si>
    <t>6月</t>
    <phoneticPr fontId="11"/>
  </si>
  <si>
    <t>7月</t>
    <phoneticPr fontId="11"/>
  </si>
  <si>
    <t>8月</t>
    <phoneticPr fontId="11"/>
  </si>
  <si>
    <t>9月</t>
    <phoneticPr fontId="11"/>
  </si>
  <si>
    <t>無色</t>
    <rPh sb="0" eb="2">
      <t>ムショク</t>
    </rPh>
    <phoneticPr fontId="5"/>
  </si>
  <si>
    <t>無色</t>
  </si>
  <si>
    <t>微褐色</t>
  </si>
  <si>
    <t>30以上</t>
  </si>
  <si>
    <t>…</t>
    <phoneticPr fontId="11"/>
  </si>
  <si>
    <t>無色
白色・乳白色・淡
（明）</t>
    <phoneticPr fontId="11"/>
  </si>
  <si>
    <t xml:space="preserve">　　　(2)転用面積について、現況地目が農地でない農地面積も含む。 </t>
    <rPh sb="15" eb="17">
      <t>ゲンキョウ</t>
    </rPh>
    <rPh sb="17" eb="19">
      <t>チモク</t>
    </rPh>
    <rPh sb="20" eb="22">
      <t>ノウチ</t>
    </rPh>
    <rPh sb="25" eb="27">
      <t>ノウチ</t>
    </rPh>
    <rPh sb="27" eb="29">
      <t>メンセキ</t>
    </rPh>
    <rPh sb="30" eb="31">
      <t>フク</t>
    </rPh>
    <phoneticPr fontId="7"/>
  </si>
  <si>
    <t xml:space="preserve"> 　　 (4)区画整理事業施行中（換地処分前）の地番の届出面積は仮換地先の面積ではなく従前地の面積である。</t>
  </si>
  <si>
    <r>
      <t>2.0×10</t>
    </r>
    <r>
      <rPr>
        <vertAlign val="superscript"/>
        <sz val="10"/>
        <rFont val="ＭＳ 明朝"/>
        <family val="1"/>
        <charset val="128"/>
      </rPr>
      <t>4</t>
    </r>
    <phoneticPr fontId="11"/>
  </si>
  <si>
    <r>
      <t>2.4×10</t>
    </r>
    <r>
      <rPr>
        <vertAlign val="superscript"/>
        <sz val="10"/>
        <rFont val="ＭＳ 明朝"/>
        <family val="1"/>
        <charset val="128"/>
      </rPr>
      <t>4</t>
    </r>
    <phoneticPr fontId="11"/>
  </si>
  <si>
    <r>
      <t>4.9×10</t>
    </r>
    <r>
      <rPr>
        <vertAlign val="superscript"/>
        <sz val="10"/>
        <rFont val="ＭＳ 明朝"/>
        <family val="1"/>
        <charset val="128"/>
      </rPr>
      <t>4</t>
    </r>
    <phoneticPr fontId="11"/>
  </si>
  <si>
    <r>
      <t>4.4×10</t>
    </r>
    <r>
      <rPr>
        <vertAlign val="superscript"/>
        <sz val="10"/>
        <rFont val="ＭＳ 明朝"/>
        <family val="1"/>
        <charset val="128"/>
      </rPr>
      <t>4</t>
    </r>
    <phoneticPr fontId="11"/>
  </si>
  <si>
    <r>
      <t>2.7×10</t>
    </r>
    <r>
      <rPr>
        <vertAlign val="superscript"/>
        <sz val="10"/>
        <rFont val="ＭＳ 明朝"/>
        <family val="1"/>
        <charset val="128"/>
      </rPr>
      <t>4</t>
    </r>
    <phoneticPr fontId="11"/>
  </si>
  <si>
    <r>
      <t>3.3×10</t>
    </r>
    <r>
      <rPr>
        <vertAlign val="superscript"/>
        <sz val="10"/>
        <rFont val="ＭＳ 明朝"/>
        <family val="1"/>
        <charset val="128"/>
      </rPr>
      <t>4</t>
    </r>
    <phoneticPr fontId="11"/>
  </si>
  <si>
    <t>　　　その他は、総面積から畑、宅地（事業所敷地を含む）、野原、池沼、雑種地（埋立地含む）、</t>
    <phoneticPr fontId="11"/>
  </si>
  <si>
    <t>　　　軍用地を差引いた数値である。小数点第三位を四捨五入して表示。</t>
    <phoneticPr fontId="11"/>
  </si>
  <si>
    <t>　本市は、沖縄本島の南側に位置し、東シナ海に面する西海岸沿いにあって、東に西原町、南に那覇市、北東に宜野湾市が隣接している。市域（飛地を含む）は、東西 8.4㎞、南北 4.6㎞で、北を頂点として南西と南東に広がった扇状の形をしている。</t>
    <phoneticPr fontId="11"/>
  </si>
  <si>
    <t xml:space="preserve">　　　(3)字別転用面積の合計で、1㎡未満は削除し、農地面積の構成比は、小数点2位以下を四捨五入した。 </t>
    <phoneticPr fontId="11"/>
  </si>
  <si>
    <t>　（３）地勢</t>
    <phoneticPr fontId="11"/>
  </si>
  <si>
    <t>(1)水素イオン濃度（ｐＨ）・・・・・・</t>
    <phoneticPr fontId="11"/>
  </si>
  <si>
    <t>(4)浮遊物質量（ＳＳ）・・・・・・・・</t>
    <phoneticPr fontId="11"/>
  </si>
  <si>
    <t>位置及び面積</t>
    <rPh sb="0" eb="2">
      <t>イチ</t>
    </rPh>
    <rPh sb="2" eb="3">
      <t>オヨ</t>
    </rPh>
    <rPh sb="4" eb="6">
      <t>メンセキ</t>
    </rPh>
    <phoneticPr fontId="11"/>
  </si>
  <si>
    <t>　　河川</t>
    <phoneticPr fontId="11"/>
  </si>
  <si>
    <t>　米軍施設</t>
    <phoneticPr fontId="11"/>
  </si>
  <si>
    <t>水中の有機物が微生物によって生物化学的に酸化される際に消費される</t>
  </si>
  <si>
    <t>(2)溶存酸素量（ＤＯ）・・・・・・・・</t>
    <phoneticPr fontId="11"/>
  </si>
  <si>
    <t>(3)生物化学的酸素要求量（ＢＯＤ）・・</t>
    <phoneticPr fontId="11"/>
  </si>
  <si>
    <t>平成31年</t>
    <phoneticPr fontId="11"/>
  </si>
  <si>
    <t>4年度</t>
    <rPh sb="1" eb="3">
      <t>ネンド</t>
    </rPh>
    <phoneticPr fontId="11"/>
  </si>
  <si>
    <t>4年度</t>
    <phoneticPr fontId="11"/>
  </si>
  <si>
    <t>無臭</t>
    <rPh sb="0" eb="2">
      <t>ムシュウ</t>
    </rPh>
    <phoneticPr fontId="5"/>
  </si>
  <si>
    <t>微下水臭</t>
    <phoneticPr fontId="11"/>
  </si>
  <si>
    <t>30以上</t>
    <rPh sb="2" eb="4">
      <t>イジョウ</t>
    </rPh>
    <phoneticPr fontId="11"/>
  </si>
  <si>
    <t>21～</t>
    <phoneticPr fontId="11"/>
  </si>
  <si>
    <t>大腸菌
群数
（平均）</t>
    <rPh sb="8" eb="10">
      <t>ヘイキン</t>
    </rPh>
    <phoneticPr fontId="11"/>
  </si>
  <si>
    <t>大腸菌数
（平均）</t>
    <rPh sb="0" eb="4">
      <t>ダイチョウキンスウ</t>
    </rPh>
    <phoneticPr fontId="11"/>
  </si>
  <si>
    <r>
      <t>5.3×10</t>
    </r>
    <r>
      <rPr>
        <vertAlign val="superscript"/>
        <sz val="11"/>
        <rFont val="ＭＳ Ｐゴシック"/>
        <family val="3"/>
        <charset val="128"/>
      </rPr>
      <t>3</t>
    </r>
    <phoneticPr fontId="11"/>
  </si>
  <si>
    <r>
      <t>5.0×10</t>
    </r>
    <r>
      <rPr>
        <vertAlign val="superscript"/>
        <sz val="10"/>
        <rFont val="ＭＳ 明朝"/>
        <family val="1"/>
        <charset val="128"/>
      </rPr>
      <t>4</t>
    </r>
    <phoneticPr fontId="11"/>
  </si>
  <si>
    <t>無臭</t>
    <rPh sb="0" eb="2">
      <t>ムシュウ</t>
    </rPh>
    <phoneticPr fontId="11"/>
  </si>
  <si>
    <t>微褐色</t>
    <phoneticPr fontId="11"/>
  </si>
  <si>
    <t>無色</t>
    <phoneticPr fontId="11"/>
  </si>
  <si>
    <r>
      <t>4.1×10</t>
    </r>
    <r>
      <rPr>
        <vertAlign val="superscript"/>
        <sz val="10"/>
        <rFont val="ＭＳ 明朝"/>
        <family val="1"/>
        <charset val="128"/>
      </rPr>
      <t>3</t>
    </r>
    <phoneticPr fontId="11"/>
  </si>
  <si>
    <t>無色</t>
    <rPh sb="0" eb="2">
      <t>ムショク</t>
    </rPh>
    <phoneticPr fontId="11"/>
  </si>
  <si>
    <t xml:space="preserve"> ～8.4</t>
    <phoneticPr fontId="11"/>
  </si>
  <si>
    <t xml:space="preserve"> ～8.1</t>
    <phoneticPr fontId="11"/>
  </si>
  <si>
    <t xml:space="preserve"> ～8.5</t>
    <phoneticPr fontId="11"/>
  </si>
  <si>
    <t xml:space="preserve"> ～8.4</t>
    <phoneticPr fontId="11"/>
  </si>
  <si>
    <t xml:space="preserve"> ～8.1</t>
    <phoneticPr fontId="11"/>
  </si>
  <si>
    <t xml:space="preserve"> ～8.9</t>
    <phoneticPr fontId="11"/>
  </si>
  <si>
    <t xml:space="preserve"> ～9.1</t>
    <phoneticPr fontId="11"/>
  </si>
  <si>
    <t xml:space="preserve"> ～8.3</t>
    <phoneticPr fontId="11"/>
  </si>
  <si>
    <t xml:space="preserve"> ～8.5</t>
    <phoneticPr fontId="11"/>
  </si>
  <si>
    <t xml:space="preserve"> ～8.7</t>
    <phoneticPr fontId="11"/>
  </si>
  <si>
    <t>酸素量のこと。(５㎎/ ℓ以上でフナ、コイの生息は不可能、10㎎/ ℓ</t>
    <phoneticPr fontId="11"/>
  </si>
  <si>
    <t>水中に溶解している酸素量のこと。(魚が生息するには5㎎/ℓ以上必要)</t>
    <rPh sb="19" eb="21">
      <t>セイソク</t>
    </rPh>
    <phoneticPr fontId="11"/>
  </si>
  <si>
    <r>
      <t>3.1×10</t>
    </r>
    <r>
      <rPr>
        <vertAlign val="superscript"/>
        <sz val="10"/>
        <rFont val="ＭＳ 明朝"/>
        <family val="1"/>
        <charset val="128"/>
      </rPr>
      <t xml:space="preserve"> </t>
    </r>
    <phoneticPr fontId="11"/>
  </si>
  <si>
    <t>平成30年</t>
    <phoneticPr fontId="11"/>
  </si>
  <si>
    <t>北北東</t>
    <phoneticPr fontId="11"/>
  </si>
  <si>
    <t>北北西</t>
    <rPh sb="0" eb="3">
      <t>ホクホクセイ</t>
    </rPh>
    <phoneticPr fontId="11"/>
  </si>
  <si>
    <t>南南東</t>
    <phoneticPr fontId="11"/>
  </si>
  <si>
    <t>東南東</t>
    <phoneticPr fontId="11"/>
  </si>
  <si>
    <t>南東</t>
    <phoneticPr fontId="11"/>
  </si>
  <si>
    <t>東</t>
    <rPh sb="0" eb="1">
      <t>ヒガシ</t>
    </rPh>
    <phoneticPr fontId="11"/>
  </si>
  <si>
    <t>北</t>
    <rPh sb="0" eb="1">
      <t>キタ</t>
    </rPh>
    <phoneticPr fontId="11"/>
  </si>
  <si>
    <t>資料：沖縄気象台</t>
    <phoneticPr fontId="11"/>
  </si>
  <si>
    <t>北</t>
    <rPh sb="0" eb="1">
      <t>キタ</t>
    </rPh>
    <phoneticPr fontId="11"/>
  </si>
  <si>
    <t>北北東</t>
    <phoneticPr fontId="11"/>
  </si>
  <si>
    <t>東南東</t>
    <rPh sb="0" eb="3">
      <t>トウナントウ</t>
    </rPh>
    <phoneticPr fontId="11"/>
  </si>
  <si>
    <r>
      <t>9.6×10</t>
    </r>
    <r>
      <rPr>
        <vertAlign val="superscript"/>
        <sz val="10"/>
        <rFont val="ＭＳ 明朝"/>
        <family val="1"/>
        <charset val="128"/>
      </rPr>
      <t>2</t>
    </r>
    <phoneticPr fontId="11"/>
  </si>
  <si>
    <r>
      <t>5.5×10</t>
    </r>
    <r>
      <rPr>
        <vertAlign val="superscript"/>
        <sz val="10"/>
        <rFont val="ＭＳ 明朝"/>
        <family val="1"/>
        <charset val="128"/>
      </rPr>
      <t>2</t>
    </r>
    <phoneticPr fontId="11"/>
  </si>
  <si>
    <r>
      <t>7.6×10</t>
    </r>
    <r>
      <rPr>
        <vertAlign val="superscript"/>
        <sz val="10"/>
        <rFont val="ＭＳ 明朝"/>
        <family val="1"/>
        <charset val="128"/>
      </rPr>
      <t>2</t>
    </r>
    <phoneticPr fontId="11"/>
  </si>
  <si>
    <r>
      <t>1.5×10</t>
    </r>
    <r>
      <rPr>
        <vertAlign val="superscript"/>
        <sz val="10"/>
        <rFont val="ＭＳ 明朝"/>
        <family val="1"/>
        <charset val="128"/>
      </rPr>
      <t>3</t>
    </r>
    <phoneticPr fontId="11"/>
  </si>
  <si>
    <r>
      <t>6.3×10</t>
    </r>
    <r>
      <rPr>
        <vertAlign val="superscript"/>
        <sz val="10"/>
        <rFont val="ＭＳ 明朝"/>
        <family val="1"/>
        <charset val="128"/>
      </rPr>
      <t>2</t>
    </r>
    <phoneticPr fontId="11"/>
  </si>
  <si>
    <r>
      <t>8.0×10</t>
    </r>
    <r>
      <rPr>
        <vertAlign val="superscript"/>
        <sz val="10"/>
        <rFont val="ＭＳ 明朝"/>
        <family val="1"/>
        <charset val="128"/>
      </rPr>
      <t>2</t>
    </r>
    <phoneticPr fontId="11"/>
  </si>
  <si>
    <t>(6)安謝川の上流・下流に関するデータは、平成20年度から測定していない。（下流のみ平成25年度から測定再開）</t>
    <rPh sb="3" eb="4">
      <t>アン</t>
    </rPh>
    <rPh sb="4" eb="5">
      <t>シャ</t>
    </rPh>
    <rPh sb="5" eb="6">
      <t>カワ</t>
    </rPh>
    <rPh sb="7" eb="9">
      <t>ジョウリュウ</t>
    </rPh>
    <rPh sb="10" eb="12">
      <t>カリュウ</t>
    </rPh>
    <rPh sb="13" eb="14">
      <t>カン</t>
    </rPh>
    <rPh sb="21" eb="23">
      <t>ヘイセイ</t>
    </rPh>
    <rPh sb="25" eb="26">
      <t>ネン</t>
    </rPh>
    <rPh sb="26" eb="27">
      <t>ド</t>
    </rPh>
    <rPh sb="29" eb="31">
      <t>ソクテイ</t>
    </rPh>
    <phoneticPr fontId="11"/>
  </si>
  <si>
    <t>(5)大腸菌群数・大腸菌数・・・・・・・</t>
    <rPh sb="3" eb="6">
      <t>ダイチョウキン</t>
    </rPh>
    <rPh sb="6" eb="8">
      <t>グンスウ</t>
    </rPh>
    <rPh sb="9" eb="12">
      <t>ダイチョウキン</t>
    </rPh>
    <rPh sb="12" eb="13">
      <t>スウ</t>
    </rPh>
    <phoneticPr fontId="11"/>
  </si>
  <si>
    <t>令和4年4月1日より大腸菌群数から大腸菌数へ見直された)</t>
    <phoneticPr fontId="11"/>
  </si>
  <si>
    <t>ふん便汚染の指標となる数値(生活環境の保全に関する環境基準のうち、</t>
    <phoneticPr fontId="11"/>
  </si>
  <si>
    <t xml:space="preserve"> </t>
    <phoneticPr fontId="11"/>
  </si>
  <si>
    <t>（注）計数は四捨五入のため、符合しないことがある。</t>
    <phoneticPr fontId="11"/>
  </si>
  <si>
    <t>浦添倉庫（一部）</t>
    <phoneticPr fontId="11"/>
  </si>
  <si>
    <t>（１）位置及び面積（令和5年10月1日現在）</t>
    <rPh sb="10" eb="12">
      <t>レイワ</t>
    </rPh>
    <rPh sb="13" eb="14">
      <t>ネン</t>
    </rPh>
    <rPh sb="16" eb="17">
      <t>ガツ</t>
    </rPh>
    <phoneticPr fontId="11"/>
  </si>
  <si>
    <t>「令和5年全国都道府県市区町村面積調」</t>
    <rPh sb="1" eb="3">
      <t>レイワ</t>
    </rPh>
    <phoneticPr fontId="11"/>
  </si>
  <si>
    <t>（４）埋立地面積及び用途状況（令和5年10月1日現在）</t>
    <rPh sb="15" eb="17">
      <t>レイワ</t>
    </rPh>
    <phoneticPr fontId="11"/>
  </si>
  <si>
    <t>（７）字別農地面積（令和5年12月末現在）                   　   　            　  　　</t>
    <rPh sb="10" eb="12">
      <t>レイワ</t>
    </rPh>
    <phoneticPr fontId="11"/>
  </si>
  <si>
    <t>（注）(1)農地面積は令和6年1月1日調査の現況地目面積である。</t>
    <rPh sb="11" eb="13">
      <t>レイワ</t>
    </rPh>
    <rPh sb="22" eb="24">
      <t>ゲンキョウ</t>
    </rPh>
    <rPh sb="24" eb="26">
      <t>チモク</t>
    </rPh>
    <rPh sb="25" eb="26">
      <t>モク</t>
    </rPh>
    <phoneticPr fontId="7"/>
  </si>
  <si>
    <t>（８）河川（令和4年度）</t>
    <rPh sb="6" eb="8">
      <t>レイワ</t>
    </rPh>
    <phoneticPr fontId="11"/>
  </si>
  <si>
    <t>（単位：透視度(度)、DO・BOD・SS(㎎/ℓ)、大腸菌群数(MPN/100mℓ)、大腸菌数(CFU/100mℓ)）</t>
    <phoneticPr fontId="11"/>
  </si>
  <si>
    <t>東北東</t>
    <rPh sb="0" eb="3">
      <t>トウホクトウ</t>
    </rPh>
    <phoneticPr fontId="11"/>
  </si>
  <si>
    <t>（12）  天気日数（令和5年）</t>
    <rPh sb="11" eb="12">
      <t>レイ</t>
    </rPh>
    <rPh sb="12" eb="13">
      <t>ワ</t>
    </rPh>
    <rPh sb="14" eb="15">
      <t>ネン</t>
    </rPh>
    <phoneticPr fontId="11"/>
  </si>
  <si>
    <t>（13） 所有形態別軍用地面積及び地主数（令和4年3月末現在）       　　   　   　　</t>
    <rPh sb="21" eb="23">
      <t>レイワ</t>
    </rPh>
    <phoneticPr fontId="11"/>
  </si>
  <si>
    <t>　資料：「沖縄の米軍及び自衛隊基地 R5.10」</t>
    <phoneticPr fontId="11"/>
  </si>
  <si>
    <t>工兵隊事務所（一部）</t>
    <phoneticPr fontId="11"/>
  </si>
  <si>
    <t>（14）返還軍用地の状況（令和4年3月末現在）</t>
    <rPh sb="13" eb="15">
      <t>レイワ</t>
    </rPh>
    <phoneticPr fontId="11"/>
  </si>
  <si>
    <r>
      <t>（11）台風発生数及び沖縄県に接近した台風数（令和5</t>
    </r>
    <r>
      <rPr>
        <sz val="11"/>
        <rFont val="ＭＳ 明朝"/>
        <family val="1"/>
        <charset val="128"/>
      </rPr>
      <t>年）</t>
    </r>
    <rPh sb="23" eb="25">
      <t>レイワ</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</si>
</sst>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6" formatCode="&quot;¥&quot;#,##0;[Red]&quot;¥&quot;\-#,##0"/>
    <numFmt numFmtId="41" formatCode="_ * #,##0_ ;_ * \-#,##0_ ;_ * &quot;-&quot;_ ;_ @_ "/>
    <numFmt numFmtId="176" formatCode="#,##0.00_);[Red]\(#,##0.00\)"/>
    <numFmt numFmtId="177" formatCode="0_ "/>
    <numFmt numFmtId="178" formatCode="0.0_ "/>
    <numFmt numFmtId="179" formatCode="#,##0.0_);[Red]\(#,##0.0\)"/>
    <numFmt numFmtId="180" formatCode="0.00_ "/>
    <numFmt numFmtId="181" formatCode="#,##0.00_ "/>
    <numFmt numFmtId="182" formatCode="0.000_ "/>
    <numFmt numFmtId="183" formatCode="_ * #,##0_ ;_ * \-#,##0_ ;_ * \-_ ;_ @_ "/>
    <numFmt numFmtId="184" formatCode="0.0%"/>
    <numFmt numFmtId="185" formatCode="#,##0_);\(#,##0\)"/>
    <numFmt numFmtId="186" formatCode="#,##0_);[Red]\(#,##0\)"/>
    <numFmt numFmtId="187" formatCode="#,##0.0"/>
    <numFmt numFmtId="188" formatCode="0.0;[Red]0.0"/>
    <numFmt numFmtId="189" formatCode="0.0"/>
    <numFmt numFmtId="190" formatCode="0.0_);[Red]\(0.0\)"/>
    <numFmt numFmtId="191" formatCode="0_);[Red]\(0\)"/>
    <numFmt numFmtId="192" formatCode="_ * #,##0.0_ ;_ * \-#,##0.0_ ;_ * \-_ ;_ @_ "/>
    <numFmt numFmtId="193" formatCode="0_);\(0\)"/>
    <numFmt numFmtId="194" formatCode="\(0.0\);\(0.0\)"/>
    <numFmt numFmtId="195" formatCode="0.0_);\(0.0\)"/>
    <numFmt numFmtId="196" formatCode="#,##0.000_);\(#,##0.000\)"/>
    <numFmt numFmtId="197" formatCode="0.000;[Red]0.000"/>
    <numFmt numFmtId="198" formatCode="#,##0.0;[Red]\-#,##0.0"/>
    <numFmt numFmtId="199" formatCode="#&quot;月&quot;"/>
    <numFmt numFmtId="200" formatCode="\(#,##0\)"/>
    <numFmt numFmtId="201" formatCode="0.0E+00"/>
    <numFmt numFmtId="202" formatCode="0.E+00"/>
    <numFmt numFmtId="203" formatCode="0.00_);\(0.00\)"/>
    <numFmt numFmtId="204" formatCode="[$]ggge&quot;年&quot;m&quot;月&quot;d&quot;日&quot;;@" x16r2:formatCode16="[$-ja-JP-x-gannen]ggge&quot;年&quot;m&quot;月&quot;d&quot;日&quot;;@"/>
    <numFmt numFmtId="205" formatCode="_ * #,##0&quot;*&quot;_ ;_ * \-#,##0_ ;_ * \-_ ;_ @_ "/>
    <numFmt numFmtId="206" formatCode="0&quot;*&quot;_ "/>
    <numFmt numFmtId="207" formatCode="_ * #,##0.000_ ;_ * \-#,##0.000_ ;_ * &quot;-&quot;_ ;_ @_ "/>
    <numFmt numFmtId="208" formatCode="_ * &quot;r&quot;#,##0.00_ ;_ * \-#,##0.00_ ;_ * \-_ ;_ @_ "/>
  </numFmts>
  <fonts count="29">
    <font>
      <sz val="11"/>
      <name val="ＭＳ Ｐゴシック"/>
      <family val="3"/>
      <charset val="128"/>
    </font>
    <font>
      <sz val="11"/>
      <color indexed="8"/>
      <name val="ＭＳ Ｐゴシック"/>
      <family val="3"/>
      <charset val="128"/>
    </font>
    <font>
      <sz val="10"/>
      <name val="ＭＳ 明朝"/>
      <family val="1"/>
      <charset val="128"/>
    </font>
    <font>
      <b/>
      <sz val="10"/>
      <name val="ＭＳ 明朝"/>
      <family val="1"/>
      <charset val="128"/>
    </font>
    <font>
      <sz val="11"/>
      <name val="ＭＳ 明朝"/>
      <family val="1"/>
      <charset val="128"/>
    </font>
    <font>
      <sz val="9"/>
      <name val="ＭＳ 明朝"/>
      <family val="1"/>
      <charset val="128"/>
    </font>
    <font>
      <sz val="10"/>
      <color indexed="8"/>
      <name val="ＭＳ 明朝"/>
      <family val="1"/>
      <charset val="128"/>
    </font>
    <font>
      <sz val="12"/>
      <name val="ＭＳ 明朝"/>
      <family val="1"/>
      <charset val="128"/>
    </font>
    <font>
      <b/>
      <sz val="10"/>
      <name val="ＭＳ Ｐゴシック"/>
      <family val="3"/>
      <charset val="128"/>
    </font>
    <font>
      <b/>
      <sz val="8"/>
      <name val="ＭＳ Ｐゴシック"/>
      <family val="3"/>
      <charset val="128"/>
    </font>
    <font>
      <sz val="11"/>
      <name val="ＭＳ Ｐゴシック"/>
      <family val="3"/>
      <charset val="128"/>
    </font>
    <font>
      <sz val="6"/>
      <name val="ＭＳ Ｐゴシック"/>
      <family val="3"/>
      <charset val="128"/>
    </font>
    <font>
      <b/>
      <sz val="10"/>
      <color indexed="8"/>
      <name val="ＭＳ 明朝"/>
      <family val="1"/>
      <charset val="128"/>
    </font>
    <font>
      <sz val="10"/>
      <color rgb="FFFF0000"/>
      <name val="ＭＳ 明朝"/>
      <family val="1"/>
      <charset val="128"/>
    </font>
    <font>
      <sz val="10"/>
      <color theme="1"/>
      <name val="ＭＳ 明朝"/>
      <family val="1"/>
      <charset val="128"/>
    </font>
    <font>
      <sz val="11"/>
      <color indexed="8"/>
      <name val="ＭＳ 明朝"/>
      <family val="1"/>
      <charset val="128"/>
    </font>
    <font>
      <b/>
      <sz val="9"/>
      <color indexed="81"/>
      <name val="MS P ゴシック"/>
      <family val="3"/>
      <charset val="128"/>
    </font>
    <font>
      <sz val="16"/>
      <name val="ＭＳ 明朝"/>
      <family val="1"/>
      <charset val="128"/>
    </font>
    <font>
      <sz val="14"/>
      <name val="ＭＳ 明朝"/>
      <family val="1"/>
      <charset val="128"/>
    </font>
    <font>
      <vertAlign val="superscript"/>
      <sz val="10"/>
      <name val="ＭＳ 明朝"/>
      <family val="1"/>
      <charset val="128"/>
    </font>
    <font>
      <vertAlign val="superscript"/>
      <sz val="11"/>
      <name val="ＭＳ Ｐゴシック"/>
      <family val="3"/>
      <charset val="128"/>
    </font>
    <font>
      <sz val="11"/>
      <color theme="1"/>
      <name val="ＭＳ 明朝"/>
      <family val="1"/>
      <charset val="128"/>
    </font>
    <font>
      <sz val="11"/>
      <color theme="0"/>
      <name val="ＭＳ Ｐゴシック"/>
      <family val="3"/>
      <charset val="128"/>
    </font>
    <font>
      <sz val="10"/>
      <color theme="0"/>
      <name val="ＭＳ 明朝"/>
      <family val="1"/>
      <charset val="128"/>
    </font>
    <font>
      <sz val="9"/>
      <color theme="0"/>
      <name val="ＭＳ 明朝"/>
      <family val="1"/>
      <charset val="128"/>
    </font>
    <font>
      <b/>
      <sz val="10"/>
      <color theme="0"/>
      <name val="ＭＳ 明朝"/>
      <family val="1"/>
      <charset val="128"/>
    </font>
    <font>
      <sz val="9"/>
      <color theme="0"/>
      <name val="ＭＳ Ｐゴシック"/>
      <family val="3"/>
      <charset val="128"/>
    </font>
    <font>
      <b/>
      <sz val="11"/>
      <color theme="0"/>
      <name val="ＭＳ Ｐゴシック"/>
      <family val="3"/>
      <charset val="128"/>
    </font>
    <font>
      <sz val="8"/>
      <color theme="0"/>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8F8F8"/>
        <bgColor indexed="64"/>
      </patternFill>
    </fill>
    <fill>
      <patternFill patternType="solid">
        <fgColor rgb="FFFFFF00"/>
        <bgColor indexed="64"/>
      </patternFill>
    </fill>
  </fills>
  <borders count="10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diagonal/>
    </border>
    <border>
      <left/>
      <right style="thin">
        <color indexed="8"/>
      </right>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bottom/>
      <diagonal/>
    </border>
    <border>
      <left/>
      <right style="medium">
        <color indexed="64"/>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medium">
        <color indexed="64"/>
      </left>
      <right/>
      <top/>
      <bottom/>
      <diagonal/>
    </border>
    <border>
      <left style="thin">
        <color indexed="8"/>
      </left>
      <right style="thin">
        <color indexed="8"/>
      </right>
      <top style="medium">
        <color indexed="64"/>
      </top>
      <bottom/>
      <diagonal/>
    </border>
    <border>
      <left/>
      <right style="thin">
        <color indexed="8"/>
      </right>
      <top style="medium">
        <color indexed="64"/>
      </top>
      <bottom/>
      <diagonal/>
    </border>
    <border>
      <left/>
      <right/>
      <top style="thin">
        <color indexed="8"/>
      </top>
      <bottom/>
      <diagonal/>
    </border>
    <border>
      <left/>
      <right style="medium">
        <color indexed="64"/>
      </right>
      <top style="thin">
        <color indexed="8"/>
      </top>
      <bottom/>
      <diagonal/>
    </border>
    <border>
      <left style="medium">
        <color indexed="64"/>
      </left>
      <right/>
      <top style="thin">
        <color indexed="8"/>
      </top>
      <bottom/>
      <diagonal/>
    </border>
    <border>
      <left/>
      <right style="thin">
        <color indexed="8"/>
      </right>
      <top style="thin">
        <color indexed="8"/>
      </top>
      <bottom/>
      <diagonal/>
    </border>
    <border>
      <left style="medium">
        <color indexed="64"/>
      </left>
      <right style="thin">
        <color indexed="8"/>
      </right>
      <top style="thin">
        <color indexed="8"/>
      </top>
      <bottom/>
      <diagonal/>
    </border>
    <border>
      <left style="medium">
        <color indexed="64"/>
      </left>
      <right style="thin">
        <color indexed="8"/>
      </right>
      <top/>
      <bottom style="thin">
        <color indexed="8"/>
      </bottom>
      <diagonal/>
    </border>
    <border>
      <left style="thin">
        <color indexed="8"/>
      </left>
      <right/>
      <top style="medium">
        <color indexed="64"/>
      </top>
      <bottom style="thin">
        <color indexed="8"/>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medium">
        <color indexed="64"/>
      </right>
      <top style="medium">
        <color indexed="64"/>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64"/>
      </right>
      <top style="medium">
        <color indexed="64"/>
      </top>
      <bottom/>
      <diagonal/>
    </border>
    <border>
      <left style="medium">
        <color indexed="64"/>
      </left>
      <right/>
      <top style="medium">
        <color indexed="64"/>
      </top>
      <bottom style="thin">
        <color indexed="8"/>
      </bottom>
      <diagonal/>
    </border>
    <border>
      <left style="thin">
        <color indexed="64"/>
      </left>
      <right/>
      <top/>
      <bottom/>
      <diagonal/>
    </border>
    <border>
      <left style="medium">
        <color indexed="64"/>
      </left>
      <right/>
      <top style="medium">
        <color indexed="64"/>
      </top>
      <bottom/>
      <diagonal/>
    </border>
    <border>
      <left style="medium">
        <color indexed="64"/>
      </left>
      <right/>
      <top/>
      <bottom style="thin">
        <color indexed="8"/>
      </bottom>
      <diagonal/>
    </border>
    <border>
      <left style="thin">
        <color indexed="8"/>
      </left>
      <right/>
      <top/>
      <bottom style="thin">
        <color indexed="8"/>
      </bottom>
      <diagonal/>
    </border>
    <border>
      <left/>
      <right style="medium">
        <color indexed="64"/>
      </right>
      <top/>
      <bottom style="medium">
        <color indexed="64"/>
      </bottom>
      <diagonal/>
    </border>
    <border>
      <left/>
      <right style="thin">
        <color indexed="8"/>
      </right>
      <top style="medium">
        <color indexed="64"/>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style="medium">
        <color indexed="64"/>
      </bottom>
      <diagonal/>
    </border>
    <border>
      <left style="thin">
        <color indexed="8"/>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medium">
        <color indexed="64"/>
      </left>
      <right/>
      <top/>
      <bottom style="medium">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bottom/>
      <diagonal/>
    </border>
    <border>
      <left style="thin">
        <color indexed="8"/>
      </left>
      <right style="thin">
        <color indexed="64"/>
      </right>
      <top style="medium">
        <color indexed="64"/>
      </top>
      <bottom style="thin">
        <color indexed="8"/>
      </bottom>
      <diagonal/>
    </border>
    <border>
      <left style="medium">
        <color indexed="64"/>
      </left>
      <right/>
      <top style="thin">
        <color indexed="8"/>
      </top>
      <bottom style="thin">
        <color indexed="8"/>
      </bottom>
      <diagonal/>
    </border>
    <border>
      <left style="thin">
        <color indexed="8"/>
      </left>
      <right style="thin">
        <color indexed="8"/>
      </right>
      <top style="hair">
        <color indexed="8"/>
      </top>
      <bottom style="thin">
        <color indexed="8"/>
      </bottom>
      <diagonal/>
    </border>
    <border>
      <left style="medium">
        <color indexed="64"/>
      </left>
      <right style="thin">
        <color indexed="8"/>
      </right>
      <top style="thin">
        <color indexed="8"/>
      </top>
      <bottom style="medium">
        <color indexed="64"/>
      </bottom>
      <diagonal/>
    </border>
    <border>
      <left/>
      <right/>
      <top style="thin">
        <color indexed="8"/>
      </top>
      <bottom style="medium">
        <color indexed="64"/>
      </bottom>
      <diagonal/>
    </border>
    <border>
      <left style="thin">
        <color indexed="8"/>
      </left>
      <right/>
      <top style="thin">
        <color indexed="8"/>
      </top>
      <bottom style="medium">
        <color indexed="64"/>
      </bottom>
      <diagonal/>
    </border>
    <border>
      <left/>
      <right/>
      <top style="medium">
        <color indexed="64"/>
      </top>
      <bottom style="thin">
        <color indexed="8"/>
      </bottom>
      <diagonal/>
    </border>
    <border>
      <left/>
      <right style="medium">
        <color indexed="64"/>
      </right>
      <top style="thin">
        <color indexed="8"/>
      </top>
      <bottom style="medium">
        <color indexed="64"/>
      </bottom>
      <diagonal/>
    </border>
    <border>
      <left/>
      <right style="medium">
        <color indexed="64"/>
      </right>
      <top style="thin">
        <color indexed="8"/>
      </top>
      <bottom style="thin">
        <color indexed="8"/>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auto="1"/>
      </right>
      <top/>
      <bottom/>
      <diagonal/>
    </border>
    <border>
      <left style="thin">
        <color indexed="64"/>
      </left>
      <right/>
      <top style="thin">
        <color indexed="8"/>
      </top>
      <bottom/>
      <diagonal/>
    </border>
    <border>
      <left style="thin">
        <color indexed="8"/>
      </left>
      <right style="thin">
        <color indexed="8"/>
      </right>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thin">
        <color indexed="8"/>
      </left>
      <right style="thin">
        <color indexed="64"/>
      </right>
      <top/>
      <bottom/>
      <diagonal/>
    </border>
    <border>
      <left style="thin">
        <color indexed="64"/>
      </left>
      <right style="thin">
        <color indexed="64"/>
      </right>
      <top/>
      <bottom/>
      <diagonal/>
    </border>
    <border>
      <left/>
      <right style="thin">
        <color indexed="64"/>
      </right>
      <top style="thin">
        <color indexed="8"/>
      </top>
      <bottom style="thin">
        <color indexed="8"/>
      </bottom>
      <diagonal/>
    </border>
    <border>
      <left style="thin">
        <color indexed="8"/>
      </left>
      <right/>
      <top style="medium">
        <color indexed="64"/>
      </top>
      <bottom/>
      <diagonal/>
    </border>
    <border>
      <left style="thin">
        <color indexed="8"/>
      </left>
      <right/>
      <top style="hair">
        <color indexed="8"/>
      </top>
      <bottom style="medium">
        <color indexed="64"/>
      </bottom>
      <diagonal/>
    </border>
    <border>
      <left/>
      <right style="medium">
        <color indexed="64"/>
      </right>
      <top style="medium">
        <color indexed="64"/>
      </top>
      <bottom style="thin">
        <color indexed="8"/>
      </bottom>
      <diagonal/>
    </border>
    <border>
      <left style="medium">
        <color indexed="64"/>
      </left>
      <right style="thin">
        <color indexed="8"/>
      </right>
      <top style="medium">
        <color indexed="64"/>
      </top>
      <bottom/>
      <diagonal/>
    </border>
    <border>
      <left/>
      <right/>
      <top/>
      <bottom style="thin">
        <color indexed="64"/>
      </bottom>
      <diagonal/>
    </border>
    <border>
      <left/>
      <right/>
      <top/>
      <bottom style="thin">
        <color indexed="8"/>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medium">
        <color indexed="64"/>
      </bottom>
      <diagonal/>
    </border>
    <border>
      <left style="thin">
        <color indexed="8"/>
      </left>
      <right/>
      <top style="hair">
        <color indexed="8"/>
      </top>
      <bottom style="thin">
        <color indexed="8"/>
      </bottom>
      <diagonal/>
    </border>
    <border>
      <left/>
      <right/>
      <top style="hair">
        <color indexed="8"/>
      </top>
      <bottom style="medium">
        <color indexed="64"/>
      </bottom>
      <diagonal/>
    </border>
    <border>
      <left/>
      <right style="medium">
        <color indexed="64"/>
      </right>
      <top style="hair">
        <color indexed="8"/>
      </top>
      <bottom style="thin">
        <color indexed="8"/>
      </bottom>
      <diagonal/>
    </border>
    <border>
      <left/>
      <right style="medium">
        <color indexed="64"/>
      </right>
      <top style="hair">
        <color indexed="8"/>
      </top>
      <bottom style="medium">
        <color indexed="64"/>
      </bottom>
      <diagonal/>
    </border>
    <border>
      <left/>
      <right/>
      <top style="hair">
        <color indexed="8"/>
      </top>
      <bottom style="thin">
        <color indexed="8"/>
      </bottom>
      <diagonal/>
    </border>
    <border>
      <left style="thin">
        <color indexed="64"/>
      </left>
      <right/>
      <top style="thin">
        <color indexed="64"/>
      </top>
      <bottom/>
      <diagonal/>
    </border>
    <border>
      <left style="thin">
        <color indexed="8"/>
      </left>
      <right style="medium">
        <color indexed="64"/>
      </right>
      <top style="medium">
        <color indexed="8"/>
      </top>
      <bottom style="thin">
        <color indexed="8"/>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8"/>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8"/>
      </left>
      <right style="thin">
        <color indexed="8"/>
      </right>
      <top style="thin">
        <color indexed="8"/>
      </top>
      <bottom style="medium">
        <color indexed="64"/>
      </bottom>
      <diagonal/>
    </border>
  </borders>
  <cellStyleXfs count="6">
    <xf numFmtId="0" fontId="0" fillId="0" borderId="0"/>
    <xf numFmtId="38" fontId="10" fillId="0" borderId="0" applyFill="0" applyBorder="0" applyAlignment="0" applyProtection="0"/>
    <xf numFmtId="6" fontId="10" fillId="0" borderId="0" applyFont="0" applyFill="0" applyBorder="0" applyAlignment="0" applyProtection="0">
      <alignment vertical="center"/>
    </xf>
    <xf numFmtId="0" fontId="1" fillId="0" borderId="0">
      <alignment vertical="center"/>
    </xf>
    <xf numFmtId="0" fontId="10" fillId="0" borderId="0"/>
    <xf numFmtId="9" fontId="10" fillId="0" borderId="0" applyFont="0" applyFill="0" applyBorder="0" applyAlignment="0" applyProtection="0">
      <alignment vertical="center"/>
    </xf>
  </cellStyleXfs>
  <cellXfs count="677">
    <xf numFmtId="0" fontId="0" fillId="0" borderId="0" xfId="0"/>
    <xf numFmtId="0" fontId="2" fillId="0" borderId="0" xfId="0" applyFont="1" applyAlignment="1">
      <alignment vertical="center"/>
    </xf>
    <xf numFmtId="0" fontId="2" fillId="0" borderId="0" xfId="0" applyFont="1" applyFill="1" applyBorder="1" applyAlignment="1">
      <alignment vertical="center"/>
    </xf>
    <xf numFmtId="0" fontId="2" fillId="0" borderId="0" xfId="0" applyFont="1" applyFill="1"/>
    <xf numFmtId="0" fontId="2" fillId="0" borderId="0" xfId="0" applyFont="1" applyFill="1" applyAlignment="1">
      <alignment vertical="center"/>
    </xf>
    <xf numFmtId="191" fontId="2" fillId="0" borderId="0" xfId="0" applyNumberFormat="1" applyFont="1" applyBorder="1" applyAlignment="1">
      <alignment vertical="center"/>
    </xf>
    <xf numFmtId="191" fontId="2" fillId="0" borderId="0" xfId="0" applyNumberFormat="1" applyFont="1" applyFill="1" applyBorder="1" applyAlignment="1">
      <alignment vertical="center"/>
    </xf>
    <xf numFmtId="177" fontId="2" fillId="0" borderId="0" xfId="0" applyNumberFormat="1" applyFont="1" applyFill="1" applyBorder="1" applyAlignment="1">
      <alignment horizontal="right" vertical="center"/>
    </xf>
    <xf numFmtId="191" fontId="2" fillId="0" borderId="0" xfId="0" applyNumberFormat="1" applyFont="1" applyBorder="1" applyAlignment="1">
      <alignment horizontal="right" vertical="center"/>
    </xf>
    <xf numFmtId="0" fontId="3" fillId="0" borderId="0" xfId="0" applyFont="1" applyFill="1" applyAlignment="1">
      <alignment vertical="center"/>
    </xf>
    <xf numFmtId="0" fontId="7" fillId="0" borderId="0" xfId="0" applyFont="1" applyAlignme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0" fillId="0" borderId="0" xfId="0" applyBorder="1"/>
    <xf numFmtId="0" fontId="4" fillId="0" borderId="0" xfId="0" applyFont="1" applyBorder="1" applyAlignment="1">
      <alignment vertical="center"/>
    </xf>
    <xf numFmtId="0" fontId="8" fillId="0" borderId="0" xfId="0" applyFont="1" applyBorder="1" applyAlignment="1">
      <alignment vertical="center"/>
    </xf>
    <xf numFmtId="0" fontId="2" fillId="0" borderId="25" xfId="0" applyFont="1" applyFill="1" applyBorder="1" applyAlignment="1">
      <alignment vertical="center"/>
    </xf>
    <xf numFmtId="0" fontId="2" fillId="0" borderId="28" xfId="0" applyFont="1" applyFill="1" applyBorder="1" applyAlignment="1">
      <alignment horizontal="center" vertical="center"/>
    </xf>
    <xf numFmtId="176" fontId="2" fillId="0" borderId="0" xfId="0" applyNumberFormat="1" applyFont="1" applyFill="1" applyAlignment="1">
      <alignment vertical="center"/>
    </xf>
    <xf numFmtId="180" fontId="2" fillId="0" borderId="0" xfId="0" applyNumberFormat="1" applyFont="1" applyFill="1" applyAlignment="1">
      <alignment vertical="center"/>
    </xf>
    <xf numFmtId="179" fontId="2" fillId="0" borderId="0" xfId="0" applyNumberFormat="1" applyFont="1" applyFill="1" applyAlignment="1">
      <alignment vertical="center"/>
    </xf>
    <xf numFmtId="0" fontId="2" fillId="0" borderId="37" xfId="0" applyFont="1" applyFill="1" applyBorder="1" applyAlignment="1">
      <alignment horizontal="center" vertical="center"/>
    </xf>
    <xf numFmtId="49" fontId="2" fillId="0" borderId="0" xfId="0" applyNumberFormat="1" applyFont="1" applyFill="1" applyBorder="1" applyAlignment="1">
      <alignment vertical="center"/>
    </xf>
    <xf numFmtId="0" fontId="2" fillId="0" borderId="0" xfId="0" applyNumberFormat="1" applyFont="1" applyFill="1" applyBorder="1" applyAlignment="1">
      <alignment vertical="center"/>
    </xf>
    <xf numFmtId="0" fontId="2" fillId="0" borderId="43" xfId="0" applyFont="1" applyFill="1" applyBorder="1" applyAlignment="1">
      <alignment horizontal="center" vertical="center"/>
    </xf>
    <xf numFmtId="0" fontId="2" fillId="0" borderId="44" xfId="0" applyFont="1" applyFill="1" applyBorder="1" applyAlignment="1">
      <alignment vertical="center"/>
    </xf>
    <xf numFmtId="49" fontId="2" fillId="0" borderId="0" xfId="0" applyNumberFormat="1" applyFont="1" applyFill="1" applyBorder="1" applyAlignment="1">
      <alignment horizontal="right" vertical="center"/>
    </xf>
    <xf numFmtId="0" fontId="2" fillId="0" borderId="0" xfId="0" applyFont="1" applyAlignment="1">
      <alignment horizontal="center"/>
    </xf>
    <xf numFmtId="195" fontId="5" fillId="0" borderId="0" xfId="0" applyNumberFormat="1" applyFont="1" applyFill="1" applyBorder="1" applyAlignment="1">
      <alignment vertical="center"/>
    </xf>
    <xf numFmtId="191" fontId="2" fillId="0" borderId="44" xfId="0" applyNumberFormat="1" applyFont="1" applyFill="1" applyBorder="1" applyAlignment="1">
      <alignment horizontal="right" vertical="center"/>
    </xf>
    <xf numFmtId="0" fontId="4" fillId="0" borderId="0" xfId="0" applyFont="1" applyFill="1" applyAlignment="1">
      <alignment wrapText="1"/>
    </xf>
    <xf numFmtId="0" fontId="4" fillId="0" borderId="0" xfId="0" applyFont="1" applyFill="1" applyAlignment="1">
      <alignment vertical="center"/>
    </xf>
    <xf numFmtId="0" fontId="4" fillId="0" borderId="0" xfId="0" applyFont="1" applyFill="1" applyAlignment="1">
      <alignment vertical="top" wrapText="1"/>
    </xf>
    <xf numFmtId="0" fontId="4" fillId="0" borderId="0" xfId="0" applyFont="1" applyFill="1"/>
    <xf numFmtId="182" fontId="4" fillId="0" borderId="0" xfId="0" applyNumberFormat="1" applyFont="1" applyFill="1"/>
    <xf numFmtId="0" fontId="12" fillId="0" borderId="0" xfId="0" applyFont="1" applyFill="1" applyAlignment="1">
      <alignment vertical="top"/>
    </xf>
    <xf numFmtId="0" fontId="15" fillId="0" borderId="0" xfId="0" applyFont="1" applyFill="1"/>
    <xf numFmtId="0" fontId="15" fillId="0" borderId="0" xfId="0" applyFont="1" applyFill="1" applyAlignment="1">
      <alignment vertical="center"/>
    </xf>
    <xf numFmtId="0" fontId="6" fillId="0" borderId="0" xfId="0" applyFont="1" applyFill="1"/>
    <xf numFmtId="49" fontId="2" fillId="0" borderId="0" xfId="0" applyNumberFormat="1" applyFont="1" applyFill="1" applyAlignment="1">
      <alignment vertical="center"/>
    </xf>
    <xf numFmtId="0" fontId="4" fillId="0" borderId="0" xfId="0" applyFont="1" applyFill="1" applyBorder="1" applyAlignment="1">
      <alignment vertical="center"/>
    </xf>
    <xf numFmtId="191" fontId="4" fillId="0" borderId="0" xfId="0" applyNumberFormat="1" applyFont="1" applyFill="1" applyAlignment="1">
      <alignment vertical="center"/>
    </xf>
    <xf numFmtId="191" fontId="4" fillId="0" borderId="0" xfId="0" applyNumberFormat="1" applyFont="1" applyFill="1" applyBorder="1" applyAlignment="1">
      <alignment vertical="center"/>
    </xf>
    <xf numFmtId="198" fontId="4" fillId="0" borderId="0" xfId="0" applyNumberFormat="1" applyFont="1" applyFill="1" applyAlignment="1">
      <alignment vertical="center"/>
    </xf>
    <xf numFmtId="38" fontId="4" fillId="0" borderId="0" xfId="0" applyNumberFormat="1" applyFont="1" applyFill="1" applyAlignment="1">
      <alignment vertical="center"/>
    </xf>
    <xf numFmtId="190" fontId="2" fillId="0" borderId="0" xfId="0" applyNumberFormat="1" applyFont="1" applyFill="1" applyAlignment="1">
      <alignment horizontal="right" vertical="center"/>
    </xf>
    <xf numFmtId="178" fontId="2" fillId="0" borderId="0" xfId="0" applyNumberFormat="1" applyFont="1" applyFill="1" applyAlignment="1">
      <alignment horizontal="right" vertical="center"/>
    </xf>
    <xf numFmtId="183" fontId="2" fillId="0" borderId="0" xfId="0" applyNumberFormat="1" applyFont="1" applyFill="1" applyAlignment="1">
      <alignment horizontal="right" vertical="center"/>
    </xf>
    <xf numFmtId="177" fontId="2" fillId="0" borderId="0" xfId="0" applyNumberFormat="1" applyFont="1" applyFill="1" applyBorder="1" applyAlignment="1" applyProtection="1">
      <alignment horizontal="right" vertical="center"/>
    </xf>
    <xf numFmtId="49" fontId="2" fillId="0" borderId="0" xfId="0" applyNumberFormat="1" applyFont="1" applyFill="1" applyAlignment="1">
      <alignment horizontal="center" vertical="center"/>
    </xf>
    <xf numFmtId="201" fontId="2"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190" fontId="2" fillId="0" borderId="0" xfId="0" applyNumberFormat="1" applyFont="1" applyFill="1" applyAlignment="1">
      <alignment vertical="center"/>
    </xf>
    <xf numFmtId="191" fontId="2" fillId="0" borderId="0" xfId="0" applyNumberFormat="1" applyFont="1" applyFill="1" applyAlignment="1">
      <alignment horizontal="right" vertical="center"/>
    </xf>
    <xf numFmtId="0" fontId="13" fillId="0" borderId="0" xfId="0" applyFont="1" applyFill="1" applyBorder="1" applyAlignment="1">
      <alignment vertical="center"/>
    </xf>
    <xf numFmtId="0" fontId="5" fillId="0" borderId="0" xfId="0" applyFont="1" applyFill="1" applyAlignment="1">
      <alignment vertical="center"/>
    </xf>
    <xf numFmtId="191" fontId="2" fillId="0" borderId="12"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8" xfId="0" applyFont="1" applyFill="1" applyBorder="1" applyAlignment="1">
      <alignment horizontal="center" vertical="center"/>
    </xf>
    <xf numFmtId="0" fontId="2" fillId="0" borderId="0" xfId="0" applyFont="1" applyFill="1" applyAlignment="1">
      <alignment horizontal="right" vertical="center"/>
    </xf>
    <xf numFmtId="0" fontId="4" fillId="0" borderId="0" xfId="0" applyFont="1" applyFill="1" applyBorder="1"/>
    <xf numFmtId="203" fontId="2" fillId="0" borderId="0" xfId="0" applyNumberFormat="1" applyFont="1" applyFill="1" applyBorder="1" applyAlignment="1">
      <alignment vertical="center"/>
    </xf>
    <xf numFmtId="0" fontId="2" fillId="0" borderId="20" xfId="0" applyFont="1" applyFill="1" applyBorder="1" applyAlignment="1">
      <alignment vertical="center"/>
    </xf>
    <xf numFmtId="197" fontId="2" fillId="0" borderId="27" xfId="0" applyNumberFormat="1" applyFont="1" applyFill="1" applyBorder="1" applyAlignment="1">
      <alignment vertical="center"/>
    </xf>
    <xf numFmtId="0" fontId="2" fillId="0" borderId="18" xfId="0" applyFont="1" applyFill="1" applyBorder="1" applyAlignment="1">
      <alignment vertical="center"/>
    </xf>
    <xf numFmtId="0" fontId="4" fillId="0" borderId="18" xfId="0" applyFont="1" applyFill="1" applyBorder="1" applyAlignment="1">
      <alignment vertical="center"/>
    </xf>
    <xf numFmtId="0" fontId="4" fillId="0" borderId="19" xfId="0" applyFont="1" applyFill="1" applyBorder="1" applyAlignment="1">
      <alignment vertical="center"/>
    </xf>
    <xf numFmtId="49" fontId="2" fillId="0" borderId="15" xfId="0" applyNumberFormat="1" applyFont="1" applyFill="1" applyBorder="1" applyAlignment="1">
      <alignment vertical="center"/>
    </xf>
    <xf numFmtId="0" fontId="2" fillId="0" borderId="5" xfId="0" applyFont="1" applyFill="1" applyBorder="1" applyAlignment="1">
      <alignment horizontal="left" vertical="center" indent="1"/>
    </xf>
    <xf numFmtId="0" fontId="2" fillId="0" borderId="0" xfId="0" applyFont="1" applyFill="1" applyBorder="1" applyAlignment="1">
      <alignment horizontal="left" vertical="center" indent="1"/>
    </xf>
    <xf numFmtId="0" fontId="2" fillId="0" borderId="12" xfId="0" applyFont="1" applyFill="1" applyBorder="1" applyAlignment="1">
      <alignment horizontal="left" vertical="center" indent="1"/>
    </xf>
    <xf numFmtId="183" fontId="2" fillId="0" borderId="63" xfId="0" applyNumberFormat="1" applyFont="1" applyFill="1" applyBorder="1" applyAlignment="1">
      <alignment horizontal="right" vertical="center"/>
    </xf>
    <xf numFmtId="0" fontId="15" fillId="0" borderId="0" xfId="0" applyFont="1" applyFill="1" applyBorder="1"/>
    <xf numFmtId="0" fontId="2" fillId="0" borderId="44" xfId="0" applyFont="1" applyFill="1" applyBorder="1" applyAlignment="1">
      <alignment horizontal="right" vertical="center"/>
    </xf>
    <xf numFmtId="0" fontId="2" fillId="0" borderId="0" xfId="0" applyFont="1" applyFill="1" applyBorder="1"/>
    <xf numFmtId="0" fontId="2" fillId="0" borderId="24"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8"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44" xfId="0" applyFont="1" applyFill="1" applyBorder="1"/>
    <xf numFmtId="0" fontId="2" fillId="0" borderId="2" xfId="0" applyFont="1" applyFill="1" applyBorder="1" applyAlignment="1">
      <alignment horizontal="center" vertical="center" shrinkToFit="1"/>
    </xf>
    <xf numFmtId="0" fontId="2" fillId="0" borderId="2" xfId="0" applyFont="1" applyFill="1" applyBorder="1" applyAlignment="1">
      <alignment vertical="center"/>
    </xf>
    <xf numFmtId="0" fontId="2" fillId="0" borderId="2" xfId="0" applyFont="1" applyFill="1" applyBorder="1" applyAlignment="1">
      <alignment horizontal="distributed" vertical="center" justifyLastLine="1"/>
    </xf>
    <xf numFmtId="0" fontId="2" fillId="0" borderId="14" xfId="0" applyFont="1" applyFill="1" applyBorder="1" applyAlignment="1">
      <alignment horizontal="center" vertical="center" shrinkToFit="1"/>
    </xf>
    <xf numFmtId="0" fontId="2" fillId="0" borderId="14" xfId="0" applyFont="1" applyFill="1" applyBorder="1" applyAlignment="1">
      <alignment vertical="center"/>
    </xf>
    <xf numFmtId="184" fontId="2" fillId="0" borderId="0" xfId="1" applyNumberFormat="1" applyFont="1" applyFill="1" applyBorder="1" applyAlignment="1" applyProtection="1">
      <alignment vertical="center"/>
    </xf>
    <xf numFmtId="184" fontId="2" fillId="0" borderId="0" xfId="1" applyNumberFormat="1" applyFont="1" applyFill="1" applyBorder="1" applyAlignment="1" applyProtection="1">
      <alignment horizontal="right" vertical="center"/>
    </xf>
    <xf numFmtId="184" fontId="2" fillId="0" borderId="25" xfId="1" applyNumberFormat="1" applyFont="1" applyFill="1" applyBorder="1" applyAlignment="1" applyProtection="1">
      <alignment horizontal="right" vertical="center"/>
    </xf>
    <xf numFmtId="0" fontId="4" fillId="0" borderId="0" xfId="0" applyFont="1" applyFill="1" applyAlignment="1">
      <alignment vertical="center" wrapText="1"/>
    </xf>
    <xf numFmtId="0" fontId="2" fillId="0" borderId="41" xfId="0" applyFont="1" applyFill="1" applyBorder="1" applyAlignment="1">
      <alignment horizontal="center" vertical="center"/>
    </xf>
    <xf numFmtId="0" fontId="2" fillId="0" borderId="25" xfId="0" applyFont="1" applyFill="1" applyBorder="1" applyAlignment="1">
      <alignment horizontal="left" vertical="center" indent="1"/>
    </xf>
    <xf numFmtId="0" fontId="2" fillId="0" borderId="38" xfId="0" applyFont="1" applyFill="1" applyBorder="1" applyAlignment="1">
      <alignment horizontal="left" vertical="center" indent="1"/>
    </xf>
    <xf numFmtId="183" fontId="2" fillId="0" borderId="0" xfId="0" applyNumberFormat="1" applyFont="1" applyFill="1" applyBorder="1" applyAlignment="1">
      <alignment horizontal="center" vertical="center"/>
    </xf>
    <xf numFmtId="0" fontId="15" fillId="0" borderId="0" xfId="0" applyFont="1" applyFill="1" applyAlignment="1">
      <alignment horizontal="center"/>
    </xf>
    <xf numFmtId="182" fontId="4" fillId="0" borderId="0" xfId="0" applyNumberFormat="1" applyFont="1" applyFill="1" applyBorder="1"/>
    <xf numFmtId="180" fontId="2" fillId="0" borderId="63" xfId="0" applyNumberFormat="1" applyFont="1" applyFill="1" applyBorder="1" applyAlignment="1">
      <alignment horizontal="right" vertical="center" shrinkToFit="1"/>
    </xf>
    <xf numFmtId="193" fontId="5" fillId="0" borderId="0" xfId="0" applyNumberFormat="1" applyFont="1" applyFill="1" applyBorder="1" applyAlignment="1">
      <alignment horizontal="center" vertical="center"/>
    </xf>
    <xf numFmtId="0" fontId="2" fillId="0" borderId="63" xfId="0" applyFont="1" applyFill="1" applyBorder="1" applyAlignment="1">
      <alignment horizontal="left" vertical="center" indent="1"/>
    </xf>
    <xf numFmtId="0" fontId="0" fillId="0" borderId="0" xfId="0" applyFont="1"/>
    <xf numFmtId="0" fontId="0" fillId="0" borderId="0" xfId="0" applyFont="1" applyBorder="1"/>
    <xf numFmtId="0" fontId="6" fillId="0" borderId="0" xfId="0" applyFont="1" applyFill="1" applyAlignment="1">
      <alignment vertical="top"/>
    </xf>
    <xf numFmtId="191" fontId="14" fillId="0" borderId="0" xfId="0" applyNumberFormat="1" applyFont="1" applyFill="1" applyBorder="1" applyAlignment="1">
      <alignment vertical="center"/>
    </xf>
    <xf numFmtId="190" fontId="14" fillId="0" borderId="0" xfId="0" applyNumberFormat="1" applyFont="1" applyFill="1" applyAlignment="1">
      <alignment horizontal="right" vertical="center"/>
    </xf>
    <xf numFmtId="190" fontId="14" fillId="0" borderId="0" xfId="0" applyNumberFormat="1" applyFont="1" applyFill="1" applyAlignment="1">
      <alignment vertical="center"/>
    </xf>
    <xf numFmtId="191" fontId="14" fillId="0" borderId="0" xfId="0" applyNumberFormat="1" applyFont="1" applyFill="1" applyAlignment="1">
      <alignment horizontal="right" vertical="center"/>
    </xf>
    <xf numFmtId="178" fontId="14" fillId="0" borderId="0" xfId="0" applyNumberFormat="1" applyFont="1" applyFill="1" applyAlignment="1">
      <alignment horizontal="right" vertical="center"/>
    </xf>
    <xf numFmtId="191" fontId="14" fillId="0" borderId="12" xfId="0" applyNumberFormat="1" applyFont="1" applyFill="1" applyBorder="1" applyAlignment="1">
      <alignment horizontal="right" vertical="center"/>
    </xf>
    <xf numFmtId="0" fontId="6" fillId="0" borderId="0" xfId="0" applyFont="1" applyFill="1" applyAlignment="1">
      <alignment horizontal="left" vertical="center"/>
    </xf>
    <xf numFmtId="49" fontId="2" fillId="0" borderId="0" xfId="0" applyNumberFormat="1" applyFont="1" applyFill="1" applyAlignment="1">
      <alignment horizontal="left" vertical="top" wrapText="1"/>
    </xf>
    <xf numFmtId="49" fontId="2" fillId="0" borderId="0" xfId="0" applyNumberFormat="1" applyFont="1" applyFill="1" applyAlignment="1">
      <alignment horizontal="left" vertical="center" wrapText="1"/>
    </xf>
    <xf numFmtId="0" fontId="2" fillId="0" borderId="0" xfId="0" applyFont="1" applyFill="1" applyAlignment="1">
      <alignment horizontal="right" vertical="center"/>
    </xf>
    <xf numFmtId="0" fontId="2" fillId="0" borderId="0" xfId="0" applyFont="1" applyAlignment="1">
      <alignment horizontal="right" vertical="center"/>
    </xf>
    <xf numFmtId="181" fontId="2" fillId="0" borderId="61" xfId="0" applyNumberFormat="1" applyFont="1" applyBorder="1" applyAlignment="1">
      <alignment horizontal="right" vertical="center"/>
    </xf>
    <xf numFmtId="49" fontId="2" fillId="0" borderId="0" xfId="0" applyNumberFormat="1" applyFont="1" applyFill="1" applyAlignment="1">
      <alignment horizontal="left" vertical="top"/>
    </xf>
    <xf numFmtId="49" fontId="2" fillId="0" borderId="0" xfId="0" applyNumberFormat="1" applyFont="1" applyFill="1" applyAlignment="1">
      <alignment horizontal="left" vertical="center"/>
    </xf>
    <xf numFmtId="190" fontId="14" fillId="0" borderId="0" xfId="0" applyNumberFormat="1" applyFont="1" applyFill="1" applyBorder="1" applyAlignment="1">
      <alignment vertical="center"/>
    </xf>
    <xf numFmtId="177" fontId="14" fillId="0" borderId="0" xfId="0" applyNumberFormat="1" applyFont="1" applyFill="1" applyBorder="1" applyAlignment="1">
      <alignment vertical="center"/>
    </xf>
    <xf numFmtId="183" fontId="2" fillId="0" borderId="0" xfId="0" applyNumberFormat="1" applyFont="1" applyFill="1" applyBorder="1" applyAlignment="1">
      <alignment horizontal="right" vertical="center"/>
    </xf>
    <xf numFmtId="191" fontId="2" fillId="0" borderId="0" xfId="0" applyNumberFormat="1" applyFont="1" applyFill="1" applyBorder="1" applyAlignment="1">
      <alignment horizontal="right" vertical="center"/>
    </xf>
    <xf numFmtId="183" fontId="2" fillId="0" borderId="12" xfId="0" applyNumberFormat="1" applyFont="1" applyFill="1" applyBorder="1" applyAlignment="1">
      <alignment horizontal="right"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39" xfId="0" applyFont="1" applyFill="1" applyBorder="1" applyAlignment="1">
      <alignment horizontal="center" vertical="center"/>
    </xf>
    <xf numFmtId="176" fontId="2" fillId="0" borderId="0" xfId="0" applyNumberFormat="1" applyFont="1" applyFill="1" applyBorder="1" applyAlignment="1">
      <alignment horizontal="right" vertical="center"/>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xf>
    <xf numFmtId="180" fontId="2" fillId="0" borderId="0" xfId="0" applyNumberFormat="1" applyFont="1" applyFill="1" applyBorder="1" applyAlignment="1">
      <alignment horizontal="right" vertical="center" shrinkToFit="1"/>
    </xf>
    <xf numFmtId="0" fontId="2" fillId="0" borderId="0" xfId="0" applyFont="1" applyFill="1" applyBorder="1" applyAlignment="1">
      <alignment horizontal="right" vertical="center"/>
    </xf>
    <xf numFmtId="0" fontId="2" fillId="0" borderId="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183" fontId="2" fillId="0" borderId="0" xfId="1" applyNumberFormat="1" applyFont="1" applyFill="1" applyBorder="1" applyAlignment="1" applyProtection="1">
      <alignment vertical="center"/>
    </xf>
    <xf numFmtId="0" fontId="2" fillId="0" borderId="13"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Alignment="1">
      <alignment horizontal="right" vertical="center"/>
    </xf>
    <xf numFmtId="0" fontId="2" fillId="0" borderId="0" xfId="0" applyFont="1" applyFill="1" applyBorder="1" applyAlignment="1">
      <alignment horizontal="right" vertical="center"/>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0" xfId="0" applyFont="1" applyFill="1" applyBorder="1" applyAlignment="1">
      <alignment vertical="center"/>
    </xf>
    <xf numFmtId="0" fontId="2" fillId="0" borderId="4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31" xfId="0" applyFont="1" applyFill="1" applyBorder="1" applyAlignment="1">
      <alignment horizontal="center" vertical="center"/>
    </xf>
    <xf numFmtId="0" fontId="2" fillId="0" borderId="0" xfId="0" applyFont="1" applyFill="1" applyAlignment="1">
      <alignment horizontal="right" vertical="center"/>
    </xf>
    <xf numFmtId="0" fontId="2" fillId="0" borderId="31" xfId="0" applyFont="1" applyFill="1" applyBorder="1" applyAlignment="1">
      <alignment vertical="center"/>
    </xf>
    <xf numFmtId="183" fontId="2" fillId="0" borderId="25" xfId="0" applyNumberFormat="1" applyFont="1" applyFill="1" applyBorder="1" applyAlignment="1">
      <alignment horizontal="right" vertical="center"/>
    </xf>
    <xf numFmtId="183" fontId="2" fillId="0" borderId="64" xfId="0" applyNumberFormat="1" applyFont="1" applyFill="1" applyBorder="1" applyAlignment="1">
      <alignment horizontal="right" vertical="center"/>
    </xf>
    <xf numFmtId="183" fontId="2" fillId="0" borderId="18" xfId="0" applyNumberFormat="1" applyFont="1" applyFill="1" applyBorder="1" applyAlignment="1">
      <alignment horizontal="right" vertical="center"/>
    </xf>
    <xf numFmtId="183" fontId="2" fillId="0" borderId="19" xfId="0" applyNumberFormat="1" applyFont="1" applyFill="1" applyBorder="1" applyAlignment="1">
      <alignment horizontal="right" vertical="center"/>
    </xf>
    <xf numFmtId="176" fontId="2" fillId="0" borderId="34" xfId="0" applyNumberFormat="1" applyFont="1" applyFill="1" applyBorder="1" applyAlignment="1">
      <alignment horizontal="right" vertical="center"/>
    </xf>
    <xf numFmtId="176" fontId="2" fillId="0" borderId="63" xfId="0" applyNumberFormat="1" applyFont="1" applyFill="1" applyBorder="1" applyAlignment="1">
      <alignment horizontal="right" vertical="center"/>
    </xf>
    <xf numFmtId="183" fontId="2" fillId="0" borderId="34" xfId="0" applyNumberFormat="1" applyFont="1" applyFill="1" applyBorder="1" applyAlignment="1">
      <alignment horizontal="right" vertical="center"/>
    </xf>
    <xf numFmtId="41" fontId="2" fillId="0" borderId="0" xfId="0" applyNumberFormat="1" applyFont="1" applyFill="1" applyBorder="1" applyAlignment="1">
      <alignment horizontal="right" vertical="center"/>
    </xf>
    <xf numFmtId="41" fontId="2" fillId="0" borderId="34" xfId="0" applyNumberFormat="1" applyFont="1" applyFill="1" applyBorder="1" applyAlignment="1">
      <alignment horizontal="right" vertical="center"/>
    </xf>
    <xf numFmtId="41" fontId="2" fillId="0" borderId="61" xfId="0" applyNumberFormat="1" applyFont="1" applyFill="1" applyBorder="1" applyAlignment="1">
      <alignment horizontal="right" vertical="center"/>
    </xf>
    <xf numFmtId="41" fontId="2" fillId="0" borderId="25" xfId="0" applyNumberFormat="1" applyFont="1" applyFill="1" applyBorder="1" applyAlignment="1">
      <alignment horizontal="right" vertical="center"/>
    </xf>
    <xf numFmtId="189" fontId="2" fillId="0" borderId="0" xfId="0" applyNumberFormat="1" applyFont="1" applyFill="1" applyBorder="1" applyAlignment="1">
      <alignment horizontal="center" vertical="center"/>
    </xf>
    <xf numFmtId="187" fontId="2" fillId="0" borderId="5" xfId="4" applyNumberFormat="1" applyFont="1" applyFill="1" applyBorder="1" applyAlignment="1">
      <alignment horizontal="center" vertical="center"/>
    </xf>
    <xf numFmtId="187" fontId="2" fillId="0" borderId="0" xfId="4" applyNumberFormat="1" applyFont="1" applyFill="1" applyBorder="1" applyAlignment="1">
      <alignment horizontal="center" vertical="center"/>
    </xf>
    <xf numFmtId="187" fontId="2" fillId="0" borderId="45" xfId="4" applyNumberFormat="1" applyFont="1" applyFill="1" applyBorder="1" applyAlignment="1">
      <alignment horizontal="center" vertical="center"/>
    </xf>
    <xf numFmtId="187" fontId="2" fillId="0" borderId="34" xfId="4" applyNumberFormat="1" applyFont="1" applyFill="1" applyBorder="1" applyAlignment="1">
      <alignment horizontal="center" vertical="center"/>
    </xf>
    <xf numFmtId="188" fontId="2" fillId="0" borderId="5" xfId="0" applyNumberFormat="1" applyFont="1" applyFill="1" applyBorder="1" applyAlignment="1">
      <alignment horizontal="center" vertical="center"/>
    </xf>
    <xf numFmtId="188" fontId="2" fillId="0" borderId="0" xfId="4" applyNumberFormat="1" applyFont="1" applyFill="1" applyBorder="1" applyAlignment="1">
      <alignment horizontal="center" vertical="center"/>
    </xf>
    <xf numFmtId="188" fontId="2" fillId="0" borderId="63" xfId="4" applyNumberFormat="1" applyFont="1" applyFill="1" applyBorder="1" applyAlignment="1">
      <alignment horizontal="center" vertical="center"/>
    </xf>
    <xf numFmtId="188" fontId="2" fillId="0" borderId="5" xfId="4" applyNumberFormat="1" applyFont="1" applyFill="1" applyBorder="1" applyAlignment="1">
      <alignment horizontal="center" vertical="center"/>
    </xf>
    <xf numFmtId="187" fontId="2" fillId="0" borderId="6" xfId="4" applyNumberFormat="1" applyFont="1" applyFill="1" applyBorder="1" applyAlignment="1">
      <alignment horizontal="center" vertical="center"/>
    </xf>
    <xf numFmtId="188" fontId="2" fillId="0" borderId="34" xfId="4" applyNumberFormat="1" applyFont="1" applyFill="1" applyBorder="1" applyAlignment="1">
      <alignment horizontal="center" vertical="center"/>
    </xf>
    <xf numFmtId="188" fontId="2" fillId="0" borderId="6" xfId="4" applyNumberFormat="1" applyFont="1" applyFill="1" applyBorder="1" applyAlignment="1">
      <alignment horizontal="center" vertical="center"/>
    </xf>
    <xf numFmtId="188" fontId="2" fillId="0" borderId="0" xfId="0" applyNumberFormat="1" applyFont="1" applyFill="1" applyBorder="1" applyAlignment="1">
      <alignment horizontal="center" vertical="center"/>
    </xf>
    <xf numFmtId="202" fontId="2" fillId="0" borderId="25" xfId="4" applyNumberFormat="1" applyFont="1" applyFill="1" applyBorder="1" applyAlignment="1" applyProtection="1">
      <alignment horizontal="center" vertical="center" shrinkToFit="1"/>
      <protection locked="0"/>
    </xf>
    <xf numFmtId="0" fontId="2" fillId="0" borderId="61" xfId="0" applyFont="1" applyFill="1" applyBorder="1" applyAlignment="1" applyProtection="1">
      <alignment horizontal="center" vertical="center"/>
      <protection locked="0"/>
    </xf>
    <xf numFmtId="0" fontId="2" fillId="0" borderId="25" xfId="0" applyFont="1" applyFill="1" applyBorder="1" applyAlignment="1" applyProtection="1">
      <alignment horizontal="center" vertical="center"/>
      <protection locked="0"/>
    </xf>
    <xf numFmtId="0" fontId="2" fillId="0" borderId="62" xfId="0" applyFont="1" applyFill="1" applyBorder="1" applyAlignment="1" applyProtection="1">
      <alignment horizontal="center" vertical="center"/>
      <protection locked="0"/>
    </xf>
    <xf numFmtId="49" fontId="2" fillId="0" borderId="25" xfId="4" applyNumberFormat="1" applyFont="1" applyFill="1" applyBorder="1" applyAlignment="1" applyProtection="1">
      <alignment horizontal="center" vertical="center" shrinkToFit="1"/>
      <protection locked="0"/>
    </xf>
    <xf numFmtId="0" fontId="2" fillId="0" borderId="38" xfId="0" applyFont="1" applyFill="1" applyBorder="1" applyAlignment="1" applyProtection="1">
      <alignment horizontal="center" vertical="center"/>
      <protection locked="0"/>
    </xf>
    <xf numFmtId="177" fontId="14" fillId="0" borderId="0" xfId="0" applyNumberFormat="1" applyFont="1" applyFill="1" applyBorder="1" applyAlignment="1">
      <alignment horizontal="right" vertical="center"/>
    </xf>
    <xf numFmtId="183" fontId="14" fillId="0" borderId="0" xfId="0" applyNumberFormat="1" applyFont="1" applyFill="1" applyBorder="1" applyAlignment="1">
      <alignment horizontal="right" vertical="center"/>
    </xf>
    <xf numFmtId="178" fontId="14" fillId="0" borderId="0" xfId="0" applyNumberFormat="1" applyFont="1" applyFill="1" applyBorder="1" applyAlignment="1">
      <alignment vertical="center"/>
    </xf>
    <xf numFmtId="183" fontId="14" fillId="0" borderId="0" xfId="0" applyNumberFormat="1" applyFont="1" applyFill="1" applyBorder="1" applyAlignment="1">
      <alignment horizontal="right" vertical="center" shrinkToFit="1"/>
    </xf>
    <xf numFmtId="183" fontId="14" fillId="0" borderId="12" xfId="0" applyNumberFormat="1" applyFont="1" applyFill="1" applyBorder="1" applyAlignment="1">
      <alignment vertical="center"/>
    </xf>
    <xf numFmtId="183" fontId="14" fillId="0" borderId="0" xfId="0" applyNumberFormat="1" applyFont="1" applyFill="1" applyBorder="1" applyAlignment="1">
      <alignment horizontal="center" vertical="center"/>
    </xf>
    <xf numFmtId="190" fontId="14" fillId="0" borderId="25" xfId="0" applyNumberFormat="1" applyFont="1" applyFill="1" applyBorder="1" applyAlignment="1">
      <alignment vertical="center"/>
    </xf>
    <xf numFmtId="177" fontId="14" fillId="0" borderId="25" xfId="0" applyNumberFormat="1" applyFont="1" applyFill="1" applyBorder="1" applyAlignment="1">
      <alignment vertical="center"/>
    </xf>
    <xf numFmtId="177" fontId="14" fillId="0" borderId="25" xfId="0" applyNumberFormat="1" applyFont="1" applyFill="1" applyBorder="1" applyAlignment="1">
      <alignment horizontal="right" vertical="center"/>
    </xf>
    <xf numFmtId="191" fontId="14" fillId="0" borderId="25" xfId="0" applyNumberFormat="1" applyFont="1" applyFill="1" applyBorder="1" applyAlignment="1">
      <alignment vertical="center"/>
    </xf>
    <xf numFmtId="183" fontId="14" fillId="0" borderId="25" xfId="0" applyNumberFormat="1" applyFont="1" applyFill="1" applyBorder="1" applyAlignment="1">
      <alignment horizontal="right" vertical="center"/>
    </xf>
    <xf numFmtId="178" fontId="14" fillId="0" borderId="25" xfId="0" applyNumberFormat="1" applyFont="1" applyFill="1" applyBorder="1" applyAlignment="1">
      <alignment vertical="center"/>
    </xf>
    <xf numFmtId="183" fontId="14" fillId="0" borderId="25" xfId="0" applyNumberFormat="1" applyFont="1" applyFill="1" applyBorder="1" applyAlignment="1">
      <alignment horizontal="right" vertical="center" shrinkToFit="1"/>
    </xf>
    <xf numFmtId="183" fontId="14" fillId="0" borderId="38" xfId="0" applyNumberFormat="1" applyFont="1" applyFill="1" applyBorder="1" applyAlignment="1">
      <alignment vertical="center"/>
    </xf>
    <xf numFmtId="185" fontId="2" fillId="3" borderId="34" xfId="0" applyNumberFormat="1" applyFont="1" applyFill="1" applyBorder="1" applyAlignment="1">
      <alignment horizontal="right" vertical="center"/>
    </xf>
    <xf numFmtId="185" fontId="2" fillId="3" borderId="0" xfId="0" applyNumberFormat="1" applyFont="1" applyFill="1" applyBorder="1" applyAlignment="1">
      <alignment horizontal="right" vertical="center"/>
    </xf>
    <xf numFmtId="185" fontId="2" fillId="3" borderId="63" xfId="0" applyNumberFormat="1" applyFont="1" applyFill="1" applyBorder="1" applyAlignment="1">
      <alignment horizontal="right" vertical="center"/>
    </xf>
    <xf numFmtId="0" fontId="2" fillId="0" borderId="29"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33" xfId="0" applyFont="1" applyFill="1" applyBorder="1" applyAlignment="1">
      <alignment horizontal="center" vertical="center"/>
    </xf>
    <xf numFmtId="49" fontId="2" fillId="0" borderId="46" xfId="0" applyNumberFormat="1" applyFont="1" applyBorder="1" applyAlignment="1">
      <alignment horizontal="center" vertical="center"/>
    </xf>
    <xf numFmtId="49" fontId="2" fillId="0" borderId="15" xfId="0" applyNumberFormat="1" applyFont="1" applyBorder="1" applyAlignment="1">
      <alignment horizontal="center" vertical="center"/>
    </xf>
    <xf numFmtId="181" fontId="2" fillId="0" borderId="5" xfId="0" applyNumberFormat="1" applyFont="1" applyBorder="1" applyAlignment="1">
      <alignment vertical="center"/>
    </xf>
    <xf numFmtId="181" fontId="2" fillId="0" borderId="34" xfId="0" applyNumberFormat="1" applyFont="1" applyBorder="1" applyAlignment="1">
      <alignment horizontal="right" vertical="center"/>
    </xf>
    <xf numFmtId="176" fontId="2" fillId="0" borderId="5" xfId="0" applyNumberFormat="1" applyFont="1" applyBorder="1" applyAlignment="1">
      <alignment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49" fontId="2" fillId="0" borderId="50" xfId="0" applyNumberFormat="1" applyFont="1" applyFill="1" applyBorder="1" applyAlignment="1">
      <alignment horizontal="center" vertical="center"/>
    </xf>
    <xf numFmtId="181" fontId="2" fillId="0" borderId="2" xfId="0" applyNumberFormat="1" applyFont="1" applyFill="1" applyBorder="1" applyAlignment="1">
      <alignment vertical="center"/>
    </xf>
    <xf numFmtId="181" fontId="2" fillId="0" borderId="1" xfId="0" applyNumberFormat="1" applyFont="1" applyFill="1" applyBorder="1" applyAlignment="1">
      <alignment vertical="center"/>
    </xf>
    <xf numFmtId="49" fontId="2" fillId="0" borderId="11" xfId="0" applyNumberFormat="1" applyFont="1" applyBorder="1" applyAlignment="1">
      <alignment horizontal="center" vertical="center"/>
    </xf>
    <xf numFmtId="181" fontId="2" fillId="0" borderId="2" xfId="0" applyNumberFormat="1" applyFont="1" applyBorder="1" applyAlignment="1">
      <alignment vertical="center"/>
    </xf>
    <xf numFmtId="0" fontId="2" fillId="0" borderId="7"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Alignment="1">
      <alignment horizontal="center" vertical="center"/>
    </xf>
    <xf numFmtId="183" fontId="14" fillId="0" borderId="25" xfId="0" applyNumberFormat="1" applyFont="1" applyFill="1" applyBorder="1" applyAlignment="1" applyProtection="1">
      <alignment horizontal="right" vertical="center"/>
      <protection locked="0"/>
    </xf>
    <xf numFmtId="183" fontId="14" fillId="0" borderId="38" xfId="0" applyNumberFormat="1" applyFont="1" applyFill="1" applyBorder="1" applyAlignment="1" applyProtection="1">
      <alignment horizontal="right" vertical="center"/>
      <protection locked="0"/>
    </xf>
    <xf numFmtId="191" fontId="14" fillId="0" borderId="0" xfId="0" applyNumberFormat="1" applyFont="1" applyFill="1" applyBorder="1" applyAlignment="1">
      <alignment horizontal="right" vertical="center"/>
    </xf>
    <xf numFmtId="191" fontId="14" fillId="0" borderId="0" xfId="0" applyNumberFormat="1" applyFont="1" applyFill="1" applyBorder="1" applyAlignment="1" applyProtection="1">
      <alignment horizontal="right" vertical="center"/>
      <protection locked="0"/>
    </xf>
    <xf numFmtId="0" fontId="2" fillId="0" borderId="0" xfId="0" applyFont="1" applyFill="1" applyAlignment="1">
      <alignment horizontal="right" vertical="center"/>
    </xf>
    <xf numFmtId="0" fontId="2" fillId="0" borderId="1"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0" xfId="0" applyFont="1" applyFill="1" applyBorder="1" applyAlignment="1">
      <alignment vertical="center"/>
    </xf>
    <xf numFmtId="181" fontId="2" fillId="0" borderId="34" xfId="0" applyNumberFormat="1" applyFont="1" applyBorder="1" applyAlignment="1">
      <alignment vertical="center"/>
    </xf>
    <xf numFmtId="0" fontId="2" fillId="0" borderId="5" xfId="0" applyNumberFormat="1" applyFont="1" applyFill="1" applyBorder="1" applyAlignment="1">
      <alignment horizontal="left" vertical="center" indent="1"/>
    </xf>
    <xf numFmtId="0" fontId="2" fillId="0" borderId="5" xfId="0" applyNumberFormat="1" applyFont="1" applyBorder="1" applyAlignment="1">
      <alignment horizontal="left" vertical="center" indent="1"/>
    </xf>
    <xf numFmtId="0" fontId="2" fillId="0" borderId="34" xfId="0" applyNumberFormat="1" applyFont="1" applyBorder="1" applyAlignment="1">
      <alignment horizontal="left" vertical="center" indent="1"/>
    </xf>
    <xf numFmtId="0" fontId="2" fillId="0" borderId="61" xfId="0" applyNumberFormat="1" applyFont="1" applyBorder="1" applyAlignment="1">
      <alignment horizontal="left" vertical="center" indent="1"/>
    </xf>
    <xf numFmtId="0" fontId="2" fillId="0" borderId="4"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46" xfId="0" applyFont="1" applyFill="1" applyBorder="1" applyAlignment="1">
      <alignment horizontal="center" vertical="center"/>
    </xf>
    <xf numFmtId="0" fontId="2" fillId="2" borderId="5" xfId="3" applyFont="1" applyFill="1" applyBorder="1" applyAlignment="1">
      <alignment horizontal="center" vertical="center" wrapText="1"/>
    </xf>
    <xf numFmtId="0" fontId="2" fillId="2" borderId="45" xfId="3" applyFont="1" applyFill="1" applyBorder="1" applyAlignment="1">
      <alignment horizontal="center" vertical="center" wrapText="1"/>
    </xf>
    <xf numFmtId="187" fontId="2" fillId="2" borderId="0" xfId="4" applyNumberFormat="1" applyFont="1" applyFill="1" applyBorder="1" applyAlignment="1">
      <alignment horizontal="center" vertical="center"/>
    </xf>
    <xf numFmtId="187" fontId="2" fillId="2" borderId="5" xfId="4" applyNumberFormat="1" applyFont="1" applyFill="1" applyBorder="1" applyAlignment="1">
      <alignment horizontal="center" vertical="center"/>
    </xf>
    <xf numFmtId="187" fontId="2" fillId="2" borderId="45" xfId="4" applyNumberFormat="1" applyFont="1" applyFill="1" applyBorder="1" applyAlignment="1">
      <alignment horizontal="center" vertical="center"/>
    </xf>
    <xf numFmtId="187" fontId="2" fillId="2" borderId="34" xfId="4" applyNumberFormat="1" applyFont="1" applyFill="1" applyBorder="1" applyAlignment="1">
      <alignment horizontal="center" vertical="center"/>
    </xf>
    <xf numFmtId="178" fontId="2" fillId="2" borderId="63" xfId="4" applyNumberFormat="1" applyFont="1" applyFill="1" applyBorder="1" applyAlignment="1">
      <alignment horizontal="center" vertical="center"/>
    </xf>
    <xf numFmtId="0" fontId="2" fillId="0" borderId="32" xfId="0" applyFont="1" applyFill="1" applyBorder="1" applyAlignment="1">
      <alignment horizontal="center" vertical="center" wrapText="1"/>
    </xf>
    <xf numFmtId="191" fontId="14" fillId="0" borderId="63" xfId="0" applyNumberFormat="1" applyFont="1" applyFill="1" applyBorder="1" applyAlignment="1" applyProtection="1">
      <alignment horizontal="right" vertical="center"/>
      <protection locked="0"/>
    </xf>
    <xf numFmtId="0" fontId="2" fillId="0" borderId="75" xfId="0" applyFont="1" applyFill="1" applyBorder="1" applyAlignment="1">
      <alignment horizontal="center" vertical="center"/>
    </xf>
    <xf numFmtId="0" fontId="2" fillId="0" borderId="11" xfId="0" applyFont="1" applyFill="1" applyBorder="1" applyAlignment="1">
      <alignment vertical="center"/>
    </xf>
    <xf numFmtId="0" fontId="2" fillId="0" borderId="13" xfId="0" applyFont="1" applyFill="1" applyBorder="1" applyAlignment="1">
      <alignment vertical="center"/>
    </xf>
    <xf numFmtId="49" fontId="2" fillId="0" borderId="86" xfId="0" applyNumberFormat="1" applyFont="1" applyFill="1" applyBorder="1" applyAlignment="1">
      <alignment horizontal="center" vertical="center"/>
    </xf>
    <xf numFmtId="0" fontId="2" fillId="0" borderId="87" xfId="0" applyNumberFormat="1" applyFont="1" applyFill="1" applyBorder="1" applyAlignment="1">
      <alignment horizontal="center" vertical="center"/>
    </xf>
    <xf numFmtId="190" fontId="14" fillId="0" borderId="18" xfId="0" applyNumberFormat="1" applyFont="1" applyFill="1" applyBorder="1" applyAlignment="1">
      <alignment vertical="center"/>
    </xf>
    <xf numFmtId="177" fontId="14" fillId="0" borderId="18" xfId="0" applyNumberFormat="1" applyFont="1" applyFill="1" applyBorder="1" applyAlignment="1">
      <alignment vertical="center"/>
    </xf>
    <xf numFmtId="177" fontId="14" fillId="0" borderId="18" xfId="0" applyNumberFormat="1" applyFont="1" applyFill="1" applyBorder="1" applyAlignment="1">
      <alignment horizontal="right" vertical="center"/>
    </xf>
    <xf numFmtId="191" fontId="14" fillId="0" borderId="18" xfId="0" applyNumberFormat="1" applyFont="1" applyFill="1" applyBorder="1" applyAlignment="1">
      <alignment vertical="center"/>
    </xf>
    <xf numFmtId="183" fontId="14" fillId="0" borderId="18" xfId="0" applyNumberFormat="1" applyFont="1" applyFill="1" applyBorder="1" applyAlignment="1">
      <alignment horizontal="right" vertical="center"/>
    </xf>
    <xf numFmtId="178" fontId="14" fillId="0" borderId="18" xfId="0" applyNumberFormat="1" applyFont="1" applyFill="1" applyBorder="1" applyAlignment="1">
      <alignment vertical="center"/>
    </xf>
    <xf numFmtId="183" fontId="14" fillId="0" borderId="18" xfId="0" applyNumberFormat="1" applyFont="1" applyFill="1" applyBorder="1" applyAlignment="1">
      <alignment horizontal="right" vertical="center" shrinkToFit="1"/>
    </xf>
    <xf numFmtId="183" fontId="14" fillId="0" borderId="19" xfId="0" applyNumberFormat="1" applyFont="1" applyFill="1" applyBorder="1" applyAlignment="1">
      <alignment vertical="center"/>
    </xf>
    <xf numFmtId="194" fontId="2" fillId="0" borderId="91" xfId="0" applyNumberFormat="1" applyFont="1" applyFill="1" applyBorder="1" applyAlignment="1">
      <alignment horizontal="center" vertical="center"/>
    </xf>
    <xf numFmtId="194" fontId="2" fillId="0" borderId="92" xfId="0" applyNumberFormat="1" applyFont="1" applyFill="1" applyBorder="1" applyAlignment="1">
      <alignment horizontal="center" vertical="center"/>
    </xf>
    <xf numFmtId="194" fontId="2" fillId="0" borderId="93" xfId="0" applyNumberFormat="1" applyFont="1" applyFill="1" applyBorder="1" applyAlignment="1">
      <alignment horizontal="center" vertical="center"/>
    </xf>
    <xf numFmtId="192" fontId="2" fillId="0" borderId="90" xfId="0" applyNumberFormat="1" applyFont="1" applyFill="1" applyBorder="1" applyAlignment="1">
      <alignment horizontal="right" vertical="center"/>
    </xf>
    <xf numFmtId="194" fontId="2" fillId="0" borderId="90" xfId="0" applyNumberFormat="1" applyFont="1" applyFill="1" applyBorder="1" applyAlignment="1">
      <alignment horizontal="right" vertical="center"/>
    </xf>
    <xf numFmtId="194" fontId="2" fillId="0" borderId="90" xfId="0" applyNumberFormat="1" applyFont="1" applyFill="1" applyBorder="1" applyAlignment="1">
      <alignment horizontal="center" vertical="center"/>
    </xf>
    <xf numFmtId="0" fontId="2" fillId="0" borderId="94"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75"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0" xfId="0" applyFont="1" applyFill="1" applyBorder="1" applyAlignment="1">
      <alignment vertical="center"/>
    </xf>
    <xf numFmtId="0" fontId="2" fillId="0" borderId="37" xfId="0" applyFont="1" applyFill="1" applyBorder="1" applyAlignment="1">
      <alignment horizontal="center" vertical="center"/>
    </xf>
    <xf numFmtId="194" fontId="2" fillId="0" borderId="90" xfId="0" applyNumberFormat="1" applyFont="1" applyFill="1" applyBorder="1" applyAlignment="1">
      <alignment horizontal="right" vertical="center"/>
    </xf>
    <xf numFmtId="0" fontId="2" fillId="0" borderId="0" xfId="0" applyFont="1" applyFill="1" applyBorder="1" applyAlignment="1">
      <alignment horizontal="left" vertical="center"/>
    </xf>
    <xf numFmtId="0" fontId="2" fillId="0" borderId="0" xfId="0" applyFont="1" applyFill="1" applyAlignment="1">
      <alignment horizontal="center" vertical="center"/>
    </xf>
    <xf numFmtId="0" fontId="2" fillId="0" borderId="55" xfId="0" applyFont="1" applyFill="1" applyBorder="1" applyAlignment="1">
      <alignment horizontal="center" vertical="center"/>
    </xf>
    <xf numFmtId="205" fontId="14" fillId="0" borderId="0" xfId="0" applyNumberFormat="1" applyFont="1" applyFill="1" applyBorder="1" applyAlignment="1">
      <alignment horizontal="right" vertical="center"/>
    </xf>
    <xf numFmtId="206" fontId="14" fillId="0" borderId="0" xfId="0" applyNumberFormat="1" applyFont="1" applyFill="1" applyBorder="1" applyAlignment="1">
      <alignment horizontal="right" vertical="center"/>
    </xf>
    <xf numFmtId="49" fontId="2" fillId="3" borderId="15" xfId="0" applyNumberFormat="1" applyFont="1" applyFill="1" applyBorder="1" applyAlignment="1">
      <alignment horizontal="center" vertical="center"/>
    </xf>
    <xf numFmtId="0" fontId="2" fillId="3" borderId="15" xfId="0" applyNumberFormat="1" applyFont="1" applyFill="1" applyBorder="1" applyAlignment="1">
      <alignment horizontal="center" vertical="center"/>
    </xf>
    <xf numFmtId="0" fontId="2" fillId="3" borderId="46" xfId="0" applyNumberFormat="1" applyFont="1" applyFill="1" applyBorder="1" applyAlignment="1">
      <alignment horizontal="center" vertical="center"/>
    </xf>
    <xf numFmtId="0" fontId="2" fillId="3" borderId="87" xfId="0" applyNumberFormat="1" applyFont="1" applyFill="1" applyBorder="1" applyAlignment="1">
      <alignment horizontal="center" vertical="center"/>
    </xf>
    <xf numFmtId="0" fontId="2" fillId="3" borderId="88" xfId="0" applyNumberFormat="1" applyFont="1" applyFill="1" applyBorder="1" applyAlignment="1">
      <alignment horizontal="center" vertical="center"/>
    </xf>
    <xf numFmtId="0" fontId="2" fillId="3" borderId="5" xfId="0" applyFont="1" applyFill="1" applyBorder="1" applyAlignment="1">
      <alignment horizontal="center" vertical="center"/>
    </xf>
    <xf numFmtId="0" fontId="2" fillId="3" borderId="51" xfId="0" applyFont="1" applyFill="1" applyBorder="1" applyAlignment="1">
      <alignment horizontal="center" vertical="center"/>
    </xf>
    <xf numFmtId="183" fontId="2" fillId="3" borderId="18" xfId="0" applyNumberFormat="1" applyFont="1" applyFill="1" applyBorder="1" applyAlignment="1">
      <alignment horizontal="center" vertical="center"/>
    </xf>
    <xf numFmtId="183" fontId="2" fillId="3" borderId="18" xfId="0" applyNumberFormat="1" applyFont="1" applyFill="1" applyBorder="1" applyAlignment="1">
      <alignment horizontal="right" vertical="center"/>
    </xf>
    <xf numFmtId="183" fontId="2" fillId="3" borderId="19" xfId="0" applyNumberFormat="1" applyFont="1" applyFill="1" applyBorder="1" applyAlignment="1">
      <alignment horizontal="center" vertical="center"/>
    </xf>
    <xf numFmtId="183" fontId="2" fillId="3" borderId="80" xfId="0" applyNumberFormat="1" applyFont="1" applyFill="1" applyBorder="1" applyAlignment="1">
      <alignment horizontal="right" vertical="center"/>
    </xf>
    <xf numFmtId="183" fontId="2" fillId="3" borderId="80" xfId="0" applyNumberFormat="1" applyFont="1" applyFill="1" applyBorder="1" applyAlignment="1">
      <alignment horizontal="center" vertical="center"/>
    </xf>
    <xf numFmtId="193" fontId="2" fillId="3" borderId="80" xfId="0" applyNumberFormat="1" applyFont="1" applyFill="1" applyBorder="1" applyAlignment="1">
      <alignment horizontal="right" vertical="center"/>
    </xf>
    <xf numFmtId="192" fontId="2" fillId="3" borderId="69" xfId="0" applyNumberFormat="1" applyFont="1" applyFill="1" applyBorder="1" applyAlignment="1">
      <alignment horizontal="right" vertical="center"/>
    </xf>
    <xf numFmtId="183" fontId="14" fillId="3" borderId="18" xfId="0" applyNumberFormat="1" applyFont="1" applyFill="1" applyBorder="1" applyAlignment="1">
      <alignment horizontal="right" vertical="center"/>
    </xf>
    <xf numFmtId="183" fontId="14" fillId="3" borderId="19" xfId="0" applyNumberFormat="1" applyFont="1" applyFill="1" applyBorder="1" applyAlignment="1">
      <alignment horizontal="right" vertical="center"/>
    </xf>
    <xf numFmtId="183" fontId="14" fillId="3" borderId="0" xfId="0" applyNumberFormat="1" applyFont="1" applyFill="1" applyBorder="1" applyAlignment="1" applyProtection="1">
      <alignment horizontal="right" vertical="center"/>
    </xf>
    <xf numFmtId="183" fontId="14" fillId="3" borderId="0" xfId="0" applyNumberFormat="1" applyFont="1" applyFill="1" applyBorder="1" applyAlignment="1" applyProtection="1">
      <alignment horizontal="right" vertical="center"/>
      <protection locked="0"/>
    </xf>
    <xf numFmtId="183" fontId="14" fillId="3" borderId="63" xfId="0" applyNumberFormat="1" applyFont="1" applyFill="1" applyBorder="1" applyAlignment="1" applyProtection="1">
      <alignment horizontal="right" vertical="center"/>
      <protection locked="0"/>
    </xf>
    <xf numFmtId="0" fontId="2" fillId="3" borderId="1" xfId="0" applyFont="1" applyFill="1" applyBorder="1" applyAlignment="1">
      <alignment horizontal="center" vertical="center"/>
    </xf>
    <xf numFmtId="0" fontId="2" fillId="3" borderId="30" xfId="0" applyFont="1" applyFill="1" applyBorder="1" applyAlignment="1">
      <alignment horizontal="center" vertical="center"/>
    </xf>
    <xf numFmtId="0" fontId="2" fillId="0" borderId="34" xfId="3"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0" xfId="0" applyFont="1" applyFill="1" applyBorder="1" applyAlignment="1">
      <alignment vertical="center"/>
    </xf>
    <xf numFmtId="0" fontId="2" fillId="0" borderId="2"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95" xfId="0" applyFont="1" applyBorder="1" applyAlignment="1">
      <alignment horizontal="center" vertical="center"/>
    </xf>
    <xf numFmtId="0" fontId="2" fillId="0" borderId="30" xfId="0" applyFont="1" applyFill="1" applyBorder="1" applyAlignment="1">
      <alignment vertical="center"/>
    </xf>
    <xf numFmtId="0" fontId="2" fillId="0" borderId="51" xfId="0" applyNumberFormat="1" applyFont="1" applyFill="1" applyBorder="1" applyAlignment="1">
      <alignment horizontal="left" vertical="center" indent="1"/>
    </xf>
    <xf numFmtId="0" fontId="2" fillId="0" borderId="51" xfId="0" applyNumberFormat="1" applyFont="1" applyBorder="1" applyAlignment="1">
      <alignment horizontal="left" vertical="center" indent="1"/>
    </xf>
    <xf numFmtId="0" fontId="2" fillId="0" borderId="51" xfId="0" applyNumberFormat="1" applyFont="1" applyBorder="1" applyAlignment="1">
      <alignment horizontal="left" vertical="center" indent="1" shrinkToFit="1"/>
    </xf>
    <xf numFmtId="0" fontId="2" fillId="0" borderId="96" xfId="0" applyNumberFormat="1" applyFont="1" applyBorder="1" applyAlignment="1">
      <alignment horizontal="left" vertical="center" indent="1"/>
    </xf>
    <xf numFmtId="0" fontId="2" fillId="0" borderId="97" xfId="0" applyNumberFormat="1" applyFont="1" applyBorder="1" applyAlignment="1">
      <alignment horizontal="left" vertical="center" indent="1"/>
    </xf>
    <xf numFmtId="0" fontId="2" fillId="0" borderId="98" xfId="0" applyFont="1" applyFill="1" applyBorder="1" applyAlignment="1">
      <alignment horizontal="center" vertical="center"/>
    </xf>
    <xf numFmtId="49" fontId="2" fillId="0" borderId="11" xfId="0" applyNumberFormat="1" applyFont="1" applyFill="1" applyBorder="1" applyAlignment="1">
      <alignment horizontal="right" vertical="center" indent="1"/>
    </xf>
    <xf numFmtId="49" fontId="2" fillId="0" borderId="15" xfId="0" applyNumberFormat="1" applyFont="1" applyBorder="1" applyAlignment="1">
      <alignment horizontal="right" vertical="center" indent="1"/>
    </xf>
    <xf numFmtId="0" fontId="2" fillId="0" borderId="0" xfId="0" applyFont="1" applyFill="1" applyAlignment="1">
      <alignment horizontal="left" vertical="center" indent="1"/>
    </xf>
    <xf numFmtId="0" fontId="0" fillId="0" borderId="0" xfId="0" applyAlignment="1">
      <alignment horizontal="left" indent="1"/>
    </xf>
    <xf numFmtId="0" fontId="4" fillId="0" borderId="0" xfId="0" applyFont="1" applyFill="1" applyAlignment="1">
      <alignment horizontal="left" vertical="center" indent="1"/>
    </xf>
    <xf numFmtId="0" fontId="2" fillId="0" borderId="1" xfId="0" applyFont="1" applyFill="1" applyBorder="1" applyAlignment="1">
      <alignment horizontal="left" vertical="center" indent="1"/>
    </xf>
    <xf numFmtId="58" fontId="2" fillId="0" borderId="11" xfId="0" applyNumberFormat="1" applyFont="1" applyFill="1" applyBorder="1" applyAlignment="1">
      <alignment horizontal="right" vertical="center" indent="1"/>
    </xf>
    <xf numFmtId="204" fontId="2" fillId="0" borderId="11" xfId="0" applyNumberFormat="1" applyFont="1" applyFill="1" applyBorder="1" applyAlignment="1">
      <alignment horizontal="right" vertical="center" indent="1"/>
    </xf>
    <xf numFmtId="58" fontId="2" fillId="0" borderId="15" xfId="0" applyNumberFormat="1" applyFont="1" applyFill="1" applyBorder="1" applyAlignment="1">
      <alignment horizontal="right" vertical="center" indent="1"/>
    </xf>
    <xf numFmtId="207" fontId="2" fillId="0" borderId="26" xfId="0" applyNumberFormat="1" applyFont="1" applyFill="1" applyBorder="1" applyAlignment="1">
      <alignment horizontal="center" vertical="center"/>
    </xf>
    <xf numFmtId="207" fontId="2" fillId="0" borderId="5" xfId="0" applyNumberFormat="1" applyFont="1" applyFill="1" applyBorder="1" applyAlignment="1">
      <alignment horizontal="center" vertical="center"/>
    </xf>
    <xf numFmtId="207" fontId="2" fillId="0" borderId="70" xfId="0" applyNumberFormat="1" applyFont="1" applyFill="1" applyBorder="1" applyAlignment="1">
      <alignment horizontal="center" vertical="center"/>
    </xf>
    <xf numFmtId="207" fontId="2" fillId="0" borderId="71" xfId="0" applyNumberFormat="1" applyFont="1" applyFill="1" applyBorder="1" applyAlignment="1">
      <alignment horizontal="center" vertical="center"/>
    </xf>
    <xf numFmtId="0" fontId="2" fillId="0" borderId="0" xfId="0" applyFont="1" applyFill="1" applyAlignment="1">
      <alignment horizontal="left" vertical="center" indent="2"/>
    </xf>
    <xf numFmtId="0" fontId="0" fillId="0" borderId="0" xfId="0" applyAlignment="1">
      <alignment horizontal="left" indent="2"/>
    </xf>
    <xf numFmtId="0" fontId="4" fillId="0" borderId="0" xfId="0" applyFont="1" applyFill="1" applyAlignment="1">
      <alignment horizontal="left" vertical="center" indent="2"/>
    </xf>
    <xf numFmtId="196" fontId="4" fillId="0" borderId="0" xfId="0" applyNumberFormat="1" applyFont="1" applyFill="1" applyAlignment="1">
      <alignment horizontal="left" vertical="center" indent="2"/>
    </xf>
    <xf numFmtId="0" fontId="2" fillId="0" borderId="15" xfId="0" applyFont="1" applyFill="1" applyBorder="1" applyAlignment="1">
      <alignment horizontal="left" vertical="center" indent="2"/>
    </xf>
    <xf numFmtId="0" fontId="2" fillId="0" borderId="0" xfId="0" applyFont="1" applyFill="1" applyBorder="1" applyAlignment="1">
      <alignment horizontal="left" vertical="center" indent="2"/>
    </xf>
    <xf numFmtId="0" fontId="2" fillId="0" borderId="1" xfId="0" applyFont="1" applyFill="1" applyBorder="1" applyAlignment="1">
      <alignment horizontal="left" vertical="center" indent="2"/>
    </xf>
    <xf numFmtId="177" fontId="14" fillId="3" borderId="27" xfId="0" applyNumberFormat="1" applyFont="1" applyFill="1" applyBorder="1" applyAlignment="1">
      <alignment horizontal="right" vertical="center"/>
    </xf>
    <xf numFmtId="177" fontId="14" fillId="0" borderId="5" xfId="0" applyNumberFormat="1" applyFont="1" applyFill="1" applyBorder="1" applyAlignment="1">
      <alignment horizontal="right" vertical="center"/>
    </xf>
    <xf numFmtId="177" fontId="14" fillId="3" borderId="5" xfId="0" applyNumberFormat="1" applyFont="1" applyFill="1" applyBorder="1" applyAlignment="1">
      <alignment horizontal="right" vertical="center"/>
    </xf>
    <xf numFmtId="177" fontId="14" fillId="0" borderId="42" xfId="0" applyNumberFormat="1" applyFont="1" applyFill="1" applyBorder="1" applyAlignment="1">
      <alignment horizontal="right" vertical="center"/>
    </xf>
    <xf numFmtId="180" fontId="2" fillId="0" borderId="0" xfId="0" applyNumberFormat="1" applyFont="1" applyFill="1" applyBorder="1" applyAlignment="1">
      <alignment horizontal="right" vertical="center" shrinkToFit="1"/>
    </xf>
    <xf numFmtId="0" fontId="2" fillId="2" borderId="63" xfId="3" applyFont="1" applyFill="1" applyBorder="1" applyAlignment="1">
      <alignment horizontal="center" vertical="center" wrapText="1"/>
    </xf>
    <xf numFmtId="0" fontId="2" fillId="2" borderId="6" xfId="3"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63" xfId="3" applyFont="1" applyFill="1" applyBorder="1" applyAlignment="1">
      <alignment horizontal="center" vertical="center" wrapText="1"/>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0" xfId="0" applyFont="1" applyFill="1" applyBorder="1" applyAlignment="1">
      <alignment vertical="center"/>
    </xf>
    <xf numFmtId="0" fontId="2" fillId="2" borderId="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3"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0" xfId="0" applyFont="1" applyFill="1" applyBorder="1" applyAlignment="1">
      <alignment horizontal="center" vertical="center"/>
    </xf>
    <xf numFmtId="0" fontId="2" fillId="2" borderId="0" xfId="3" applyFont="1" applyFill="1" applyBorder="1" applyAlignment="1">
      <alignment horizontal="center" vertical="center" wrapText="1"/>
    </xf>
    <xf numFmtId="190" fontId="2" fillId="0" borderId="0" xfId="0" applyNumberFormat="1" applyFont="1" applyFill="1" applyBorder="1" applyAlignment="1">
      <alignment horizontal="right" vertical="center"/>
    </xf>
    <xf numFmtId="208" fontId="2" fillId="0" borderId="63" xfId="0" applyNumberFormat="1" applyFont="1" applyFill="1" applyBorder="1" applyAlignment="1">
      <alignment horizontal="right" vertical="center"/>
    </xf>
    <xf numFmtId="208" fontId="2" fillId="0" borderId="0" xfId="0" applyNumberFormat="1" applyFont="1" applyFill="1" applyBorder="1" applyAlignment="1">
      <alignment horizontal="right" vertical="center"/>
    </xf>
    <xf numFmtId="0" fontId="13" fillId="0" borderId="0" xfId="0" applyFont="1" applyFill="1" applyAlignment="1">
      <alignment horizontal="left" vertical="center"/>
    </xf>
    <xf numFmtId="0" fontId="2" fillId="2" borderId="63" xfId="3" applyFont="1" applyFill="1" applyBorder="1" applyAlignment="1">
      <alignment vertical="center" wrapText="1"/>
    </xf>
    <xf numFmtId="0" fontId="2" fillId="0" borderId="1"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0" xfId="0" applyFont="1" applyFill="1" applyBorder="1" applyAlignment="1">
      <alignment vertical="center"/>
    </xf>
    <xf numFmtId="189" fontId="2" fillId="0" borderId="45" xfId="0" applyNumberFormat="1" applyFont="1" applyFill="1" applyBorder="1" applyAlignment="1">
      <alignment horizontal="center" vertical="center"/>
    </xf>
    <xf numFmtId="178" fontId="2" fillId="0" borderId="0" xfId="4" applyNumberFormat="1" applyFont="1" applyFill="1" applyBorder="1" applyAlignment="1">
      <alignment horizontal="center" vertical="center"/>
    </xf>
    <xf numFmtId="178" fontId="2" fillId="0" borderId="45" xfId="4" applyNumberFormat="1" applyFont="1" applyFill="1" applyBorder="1" applyAlignment="1">
      <alignment horizontal="center" vertical="center"/>
    </xf>
    <xf numFmtId="187" fontId="2" fillId="0" borderId="63" xfId="4" applyNumberFormat="1" applyFont="1" applyFill="1" applyBorder="1" applyAlignment="1">
      <alignment horizontal="center" vertical="center"/>
    </xf>
    <xf numFmtId="0" fontId="2" fillId="2" borderId="0" xfId="4" applyFont="1" applyFill="1" applyBorder="1" applyAlignment="1">
      <alignment horizontal="left" vertical="center"/>
    </xf>
    <xf numFmtId="0" fontId="2" fillId="2" borderId="6" xfId="4" applyFont="1" applyFill="1" applyBorder="1" applyAlignment="1">
      <alignment horizontal="left" vertical="center"/>
    </xf>
    <xf numFmtId="0" fontId="2" fillId="2" borderId="5" xfId="4" applyFont="1" applyFill="1" applyBorder="1" applyAlignment="1">
      <alignment horizontal="left" vertical="center"/>
    </xf>
    <xf numFmtId="0" fontId="2" fillId="2" borderId="45" xfId="4" applyFont="1" applyFill="1" applyBorder="1" applyAlignment="1">
      <alignment horizontal="left" vertical="center"/>
    </xf>
    <xf numFmtId="0" fontId="2" fillId="2" borderId="63" xfId="4" applyFont="1" applyFill="1" applyBorder="1" applyAlignment="1">
      <alignment horizontal="left" vertical="center"/>
    </xf>
    <xf numFmtId="0" fontId="2" fillId="0" borderId="0" xfId="4" applyFont="1" applyFill="1" applyBorder="1" applyAlignment="1">
      <alignment horizontal="left" vertical="center"/>
    </xf>
    <xf numFmtId="0" fontId="2" fillId="0" borderId="6" xfId="4" applyFont="1" applyFill="1" applyBorder="1" applyAlignment="1">
      <alignment horizontal="left" vertical="center"/>
    </xf>
    <xf numFmtId="0" fontId="2" fillId="0" borderId="5" xfId="4" applyFont="1" applyFill="1" applyBorder="1" applyAlignment="1">
      <alignment horizontal="left" vertical="center"/>
    </xf>
    <xf numFmtId="0" fontId="2" fillId="0" borderId="45" xfId="4" applyFont="1" applyFill="1" applyBorder="1" applyAlignment="1">
      <alignment horizontal="left" vertical="center"/>
    </xf>
    <xf numFmtId="0" fontId="2" fillId="0" borderId="63" xfId="4" applyFont="1" applyFill="1" applyBorder="1" applyAlignment="1">
      <alignment horizontal="left" vertical="center"/>
    </xf>
    <xf numFmtId="188" fontId="2" fillId="2" borderId="63" xfId="4" applyNumberFormat="1" applyFont="1" applyFill="1" applyBorder="1" applyAlignment="1">
      <alignment horizontal="center" vertical="center"/>
    </xf>
    <xf numFmtId="188" fontId="2" fillId="2" borderId="5" xfId="0" applyNumberFormat="1" applyFont="1" applyFill="1" applyBorder="1" applyAlignment="1">
      <alignment horizontal="center" vertical="center"/>
    </xf>
    <xf numFmtId="189" fontId="2" fillId="2" borderId="0" xfId="0" applyNumberFormat="1" applyFont="1" applyFill="1" applyBorder="1" applyAlignment="1">
      <alignment horizontal="center" vertical="center"/>
    </xf>
    <xf numFmtId="178" fontId="2" fillId="2" borderId="5" xfId="4" applyNumberFormat="1" applyFont="1" applyFill="1" applyBorder="1" applyAlignment="1">
      <alignment horizontal="center" vertical="center"/>
    </xf>
    <xf numFmtId="187" fontId="2" fillId="2" borderId="6" xfId="4" applyNumberFormat="1" applyFont="1" applyFill="1" applyBorder="1" applyAlignment="1">
      <alignment horizontal="center" vertical="center"/>
    </xf>
    <xf numFmtId="188" fontId="2" fillId="2" borderId="0" xfId="4" applyNumberFormat="1" applyFont="1" applyFill="1" applyBorder="1" applyAlignment="1">
      <alignment horizontal="center" vertical="center"/>
    </xf>
    <xf numFmtId="188" fontId="2" fillId="2" borderId="5" xfId="4" applyNumberFormat="1" applyFont="1" applyFill="1" applyBorder="1" applyAlignment="1">
      <alignment horizontal="center" vertical="center"/>
    </xf>
    <xf numFmtId="188" fontId="2" fillId="2" borderId="0" xfId="0" applyNumberFormat="1" applyFont="1" applyFill="1" applyBorder="1" applyAlignment="1">
      <alignment horizontal="center" vertical="center"/>
    </xf>
    <xf numFmtId="188" fontId="2" fillId="2" borderId="34" xfId="4" applyNumberFormat="1" applyFont="1" applyFill="1" applyBorder="1" applyAlignment="1">
      <alignment horizontal="center" vertical="center"/>
    </xf>
    <xf numFmtId="188" fontId="2" fillId="2" borderId="6" xfId="4" applyNumberFormat="1" applyFont="1" applyFill="1" applyBorder="1" applyAlignment="1">
      <alignment horizontal="center" vertical="center"/>
    </xf>
    <xf numFmtId="202" fontId="2" fillId="2" borderId="0" xfId="4" applyNumberFormat="1" applyFont="1" applyFill="1" applyBorder="1" applyAlignment="1" applyProtection="1">
      <alignment horizontal="center" vertical="center" shrinkToFit="1"/>
      <protection locked="0"/>
    </xf>
    <xf numFmtId="0" fontId="2" fillId="2" borderId="34"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2" borderId="45" xfId="0" applyFont="1" applyFill="1" applyBorder="1" applyAlignment="1" applyProtection="1">
      <alignment horizontal="center" vertical="center"/>
      <protection locked="0"/>
    </xf>
    <xf numFmtId="49" fontId="2" fillId="2" borderId="0" xfId="4" applyNumberFormat="1" applyFont="1" applyFill="1" applyBorder="1" applyAlignment="1" applyProtection="1">
      <alignment horizontal="center" vertical="center" shrinkToFit="1"/>
      <protection locked="0"/>
    </xf>
    <xf numFmtId="0" fontId="2" fillId="2" borderId="63" xfId="0" applyFont="1" applyFill="1" applyBorder="1" applyAlignment="1" applyProtection="1">
      <alignment horizontal="center" vertical="center"/>
      <protection locked="0"/>
    </xf>
    <xf numFmtId="0" fontId="2" fillId="0" borderId="99" xfId="0" applyFont="1" applyFill="1" applyBorder="1" applyAlignment="1">
      <alignment horizontal="center" vertical="center" wrapText="1"/>
    </xf>
    <xf numFmtId="187" fontId="2" fillId="2" borderId="63" xfId="4" applyNumberFormat="1" applyFont="1" applyFill="1" applyBorder="1" applyAlignment="1">
      <alignment horizontal="center" vertical="center"/>
    </xf>
    <xf numFmtId="191" fontId="13" fillId="0" borderId="0" xfId="0" applyNumberFormat="1" applyFont="1" applyFill="1" applyBorder="1" applyAlignment="1">
      <alignment vertical="center"/>
    </xf>
    <xf numFmtId="191" fontId="13" fillId="0" borderId="18" xfId="0" applyNumberFormat="1" applyFont="1" applyFill="1" applyBorder="1" applyAlignment="1">
      <alignment vertical="center"/>
    </xf>
    <xf numFmtId="0" fontId="2" fillId="0" borderId="63" xfId="0" applyFont="1" applyFill="1" applyBorder="1" applyAlignment="1">
      <alignment vertical="center"/>
    </xf>
    <xf numFmtId="180" fontId="2" fillId="0" borderId="25" xfId="0" applyNumberFormat="1" applyFont="1" applyFill="1" applyBorder="1" applyAlignment="1">
      <alignment horizontal="right" vertical="center" shrinkToFit="1"/>
    </xf>
    <xf numFmtId="180" fontId="2" fillId="4" borderId="25" xfId="0" applyNumberFormat="1" applyFont="1" applyFill="1" applyBorder="1" applyAlignment="1">
      <alignment vertical="center" shrinkToFit="1"/>
    </xf>
    <xf numFmtId="180" fontId="2" fillId="4" borderId="38" xfId="0" applyNumberFormat="1" applyFont="1" applyFill="1" applyBorder="1" applyAlignment="1">
      <alignment vertical="center" shrinkToFit="1"/>
    </xf>
    <xf numFmtId="183" fontId="2" fillId="0" borderId="38" xfId="0" applyNumberFormat="1" applyFont="1" applyFill="1" applyBorder="1" applyAlignment="1">
      <alignment horizontal="right" vertical="center"/>
    </xf>
    <xf numFmtId="183" fontId="2" fillId="0" borderId="0" xfId="1" applyNumberFormat="1" applyFont="1" applyFill="1" applyAlignment="1">
      <alignment vertical="center"/>
    </xf>
    <xf numFmtId="183" fontId="2" fillId="0" borderId="42" xfId="1" applyNumberFormat="1" applyFont="1" applyFill="1" applyBorder="1" applyAlignment="1">
      <alignment vertical="center"/>
    </xf>
    <xf numFmtId="183" fontId="2" fillId="0" borderId="25" xfId="1" applyNumberFormat="1" applyFont="1" applyFill="1" applyBorder="1" applyAlignment="1">
      <alignment vertical="center"/>
    </xf>
    <xf numFmtId="181" fontId="2" fillId="0" borderId="63" xfId="0" applyNumberFormat="1" applyFont="1" applyFill="1" applyBorder="1" applyAlignment="1">
      <alignment horizontal="right" vertical="center"/>
    </xf>
    <xf numFmtId="181" fontId="2" fillId="0" borderId="38" xfId="0" applyNumberFormat="1" applyFont="1" applyFill="1" applyBorder="1" applyAlignment="1">
      <alignment horizontal="right" vertical="center"/>
    </xf>
    <xf numFmtId="0" fontId="2" fillId="2" borderId="1" xfId="0" applyFont="1" applyFill="1" applyBorder="1" applyAlignment="1">
      <alignment horizontal="center" vertical="center"/>
    </xf>
    <xf numFmtId="0" fontId="2" fillId="0" borderId="100"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58" xfId="0" applyFont="1" applyFill="1" applyBorder="1" applyAlignment="1">
      <alignment horizontal="center" vertical="center"/>
    </xf>
    <xf numFmtId="0" fontId="2" fillId="0" borderId="75"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0" fontId="2" fillId="0" borderId="55" xfId="0" applyFont="1" applyFill="1" applyBorder="1" applyAlignment="1">
      <alignment horizontal="center" vertical="center"/>
    </xf>
    <xf numFmtId="190" fontId="2" fillId="0" borderId="18" xfId="0" applyNumberFormat="1" applyFont="1" applyFill="1" applyBorder="1" applyAlignment="1">
      <alignment vertical="center"/>
    </xf>
    <xf numFmtId="177" fontId="2" fillId="0" borderId="18" xfId="0" applyNumberFormat="1" applyFont="1" applyFill="1" applyBorder="1" applyAlignment="1">
      <alignment vertical="center"/>
    </xf>
    <xf numFmtId="177" fontId="2" fillId="0" borderId="18" xfId="0" applyNumberFormat="1" applyFont="1" applyFill="1" applyBorder="1" applyAlignment="1">
      <alignment horizontal="right" vertical="center"/>
    </xf>
    <xf numFmtId="191" fontId="2" fillId="0" borderId="18" xfId="0" applyNumberFormat="1" applyFont="1" applyFill="1" applyBorder="1" applyAlignment="1">
      <alignment vertical="center"/>
    </xf>
    <xf numFmtId="190" fontId="2" fillId="0" borderId="0" xfId="0" applyNumberFormat="1" applyFont="1" applyFill="1" applyBorder="1" applyAlignment="1">
      <alignment vertical="center"/>
    </xf>
    <xf numFmtId="177" fontId="2" fillId="0" borderId="0" xfId="0" applyNumberFormat="1" applyFont="1" applyFill="1" applyBorder="1" applyAlignment="1">
      <alignment vertical="center"/>
    </xf>
    <xf numFmtId="206" fontId="2" fillId="0" borderId="0" xfId="0" applyNumberFormat="1" applyFont="1" applyFill="1" applyBorder="1" applyAlignment="1">
      <alignment horizontal="right" vertical="center"/>
    </xf>
    <xf numFmtId="190" fontId="2" fillId="0" borderId="25" xfId="0" applyNumberFormat="1" applyFont="1" applyFill="1" applyBorder="1" applyAlignment="1">
      <alignment vertical="center"/>
    </xf>
    <xf numFmtId="177" fontId="2" fillId="0" borderId="25" xfId="0" applyNumberFormat="1" applyFont="1" applyFill="1" applyBorder="1" applyAlignment="1">
      <alignment vertical="center"/>
    </xf>
    <xf numFmtId="177" fontId="2" fillId="0" borderId="25" xfId="0" applyNumberFormat="1" applyFont="1" applyFill="1" applyBorder="1" applyAlignment="1">
      <alignment horizontal="right" vertical="center"/>
    </xf>
    <xf numFmtId="191" fontId="2" fillId="0" borderId="25" xfId="0" applyNumberFormat="1" applyFont="1" applyFill="1" applyBorder="1" applyAlignment="1">
      <alignment vertical="center"/>
    </xf>
    <xf numFmtId="206" fontId="2" fillId="0" borderId="25" xfId="0" applyNumberFormat="1" applyFont="1" applyFill="1" applyBorder="1" applyAlignment="1">
      <alignment horizontal="right" vertical="center"/>
    </xf>
    <xf numFmtId="178" fontId="2" fillId="0" borderId="18" xfId="0" applyNumberFormat="1" applyFont="1" applyFill="1" applyBorder="1" applyAlignment="1">
      <alignment vertical="center"/>
    </xf>
    <xf numFmtId="183" fontId="2" fillId="0" borderId="18" xfId="0" applyNumberFormat="1" applyFont="1" applyFill="1" applyBorder="1" applyAlignment="1">
      <alignment horizontal="right" vertical="center" shrinkToFit="1"/>
    </xf>
    <xf numFmtId="183" fontId="2" fillId="0" borderId="19" xfId="0" applyNumberFormat="1" applyFont="1" applyFill="1" applyBorder="1" applyAlignment="1">
      <alignment vertical="center"/>
    </xf>
    <xf numFmtId="178" fontId="2" fillId="0" borderId="0" xfId="0" applyNumberFormat="1" applyFont="1" applyFill="1" applyBorder="1" applyAlignment="1">
      <alignment vertical="center"/>
    </xf>
    <xf numFmtId="183" fontId="2" fillId="0" borderId="0" xfId="0" applyNumberFormat="1" applyFont="1" applyFill="1" applyBorder="1" applyAlignment="1">
      <alignment horizontal="right" vertical="center" shrinkToFit="1"/>
    </xf>
    <xf numFmtId="183" fontId="2" fillId="0" borderId="12" xfId="0" applyNumberFormat="1" applyFont="1" applyFill="1" applyBorder="1" applyAlignment="1">
      <alignment vertical="center"/>
    </xf>
    <xf numFmtId="178" fontId="2" fillId="0" borderId="25" xfId="0" applyNumberFormat="1" applyFont="1" applyFill="1" applyBorder="1" applyAlignment="1">
      <alignment vertical="center"/>
    </xf>
    <xf numFmtId="183" fontId="2" fillId="0" borderId="25" xfId="0" applyNumberFormat="1" applyFont="1" applyFill="1" applyBorder="1" applyAlignment="1">
      <alignment horizontal="right" vertical="center" shrinkToFit="1"/>
    </xf>
    <xf numFmtId="183" fontId="2" fillId="0" borderId="38" xfId="0" applyNumberFormat="1" applyFont="1" applyFill="1" applyBorder="1" applyAlignment="1">
      <alignment vertical="center"/>
    </xf>
    <xf numFmtId="177" fontId="2" fillId="3" borderId="27" xfId="0" applyNumberFormat="1" applyFont="1" applyFill="1" applyBorder="1" applyAlignment="1">
      <alignment horizontal="center" vertical="center"/>
    </xf>
    <xf numFmtId="183" fontId="2" fillId="3" borderId="19" xfId="0" applyNumberFormat="1" applyFont="1" applyFill="1" applyBorder="1" applyAlignment="1">
      <alignment horizontal="right" vertical="center"/>
    </xf>
    <xf numFmtId="177" fontId="2" fillId="0" borderId="5" xfId="0" applyNumberFormat="1" applyFont="1" applyFill="1" applyBorder="1" applyAlignment="1">
      <alignment horizontal="center" vertical="center"/>
    </xf>
    <xf numFmtId="191" fontId="2" fillId="0" borderId="0" xfId="0" applyNumberFormat="1" applyFont="1" applyFill="1" applyBorder="1" applyAlignment="1" applyProtection="1">
      <alignment horizontal="right" vertical="center"/>
      <protection locked="0"/>
    </xf>
    <xf numFmtId="191" fontId="2" fillId="0" borderId="63" xfId="0" applyNumberFormat="1" applyFont="1" applyFill="1" applyBorder="1" applyAlignment="1" applyProtection="1">
      <alignment horizontal="right" vertical="center"/>
      <protection locked="0"/>
    </xf>
    <xf numFmtId="177" fontId="2" fillId="3" borderId="5" xfId="0" applyNumberFormat="1" applyFont="1" applyFill="1" applyBorder="1" applyAlignment="1">
      <alignment horizontal="center" vertical="center"/>
    </xf>
    <xf numFmtId="183" fontId="2" fillId="3" borderId="0" xfId="0" applyNumberFormat="1" applyFont="1" applyFill="1" applyBorder="1" applyAlignment="1" applyProtection="1">
      <alignment horizontal="right" vertical="center"/>
    </xf>
    <xf numFmtId="183" fontId="2" fillId="3" borderId="0" xfId="0" applyNumberFormat="1" applyFont="1" applyFill="1" applyBorder="1" applyAlignment="1" applyProtection="1">
      <alignment horizontal="right" vertical="center"/>
      <protection locked="0"/>
    </xf>
    <xf numFmtId="183" fontId="2" fillId="3" borderId="63" xfId="0" applyNumberFormat="1" applyFont="1" applyFill="1" applyBorder="1" applyAlignment="1" applyProtection="1">
      <alignment horizontal="right" vertical="center"/>
      <protection locked="0"/>
    </xf>
    <xf numFmtId="177" fontId="2" fillId="0" borderId="42" xfId="0" applyNumberFormat="1" applyFont="1" applyFill="1" applyBorder="1" applyAlignment="1">
      <alignment horizontal="center" vertical="center"/>
    </xf>
    <xf numFmtId="183" fontId="2" fillId="0" borderId="25" xfId="0" applyNumberFormat="1" applyFont="1" applyFill="1" applyBorder="1" applyAlignment="1" applyProtection="1">
      <alignment horizontal="right" vertical="center"/>
      <protection locked="0"/>
    </xf>
    <xf numFmtId="183" fontId="2" fillId="0" borderId="38" xfId="0" applyNumberFormat="1" applyFont="1" applyFill="1" applyBorder="1" applyAlignment="1" applyProtection="1">
      <alignment horizontal="right" vertical="center"/>
      <protection locked="0"/>
    </xf>
    <xf numFmtId="58" fontId="2" fillId="0" borderId="46" xfId="0" applyNumberFormat="1" applyFont="1" applyFill="1" applyBorder="1" applyAlignment="1">
      <alignment horizontal="right" vertical="center" indent="1"/>
    </xf>
    <xf numFmtId="207" fontId="2" fillId="0" borderId="68" xfId="0" applyNumberFormat="1" applyFont="1" applyFill="1" applyBorder="1" applyAlignment="1">
      <alignment horizontal="center" vertical="center"/>
    </xf>
    <xf numFmtId="0" fontId="22" fillId="0" borderId="0" xfId="0" applyFont="1"/>
    <xf numFmtId="184" fontId="25" fillId="0" borderId="0" xfId="0" applyNumberFormat="1" applyFont="1" applyBorder="1" applyAlignment="1">
      <alignment horizontal="right" vertical="center"/>
    </xf>
    <xf numFmtId="182" fontId="25" fillId="0" borderId="0" xfId="0" applyNumberFormat="1" applyFont="1" applyFill="1" applyBorder="1" applyAlignment="1">
      <alignment horizontal="right" vertical="center" shrinkToFit="1"/>
    </xf>
    <xf numFmtId="0" fontId="22" fillId="0" borderId="0" xfId="0" applyFont="1" applyBorder="1"/>
    <xf numFmtId="183" fontId="25" fillId="0" borderId="0" xfId="0" applyNumberFormat="1" applyFont="1" applyBorder="1" applyAlignment="1">
      <alignment horizontal="right" vertical="center"/>
    </xf>
    <xf numFmtId="177" fontId="23" fillId="0" borderId="0" xfId="0" applyNumberFormat="1" applyFont="1" applyBorder="1" applyAlignment="1">
      <alignment vertical="center"/>
    </xf>
    <xf numFmtId="191" fontId="23" fillId="0" borderId="0" xfId="0" applyNumberFormat="1" applyFont="1" applyBorder="1" applyAlignment="1">
      <alignment vertical="center"/>
    </xf>
    <xf numFmtId="190" fontId="23" fillId="0" borderId="0" xfId="0" applyNumberFormat="1" applyFont="1" applyBorder="1" applyAlignment="1">
      <alignment vertical="center"/>
    </xf>
    <xf numFmtId="177" fontId="23" fillId="0" borderId="0" xfId="0" applyNumberFormat="1" applyFont="1" applyBorder="1" applyAlignment="1">
      <alignment horizontal="right" vertical="center"/>
    </xf>
    <xf numFmtId="0" fontId="22" fillId="0" borderId="0" xfId="0" applyFont="1" applyBorder="1" applyAlignment="1">
      <alignment horizontal="right"/>
    </xf>
    <xf numFmtId="0" fontId="28" fillId="0" borderId="0" xfId="0" applyFont="1" applyBorder="1" applyAlignment="1">
      <alignment horizontal="right"/>
    </xf>
    <xf numFmtId="199" fontId="22" fillId="0" borderId="0" xfId="0" applyNumberFormat="1" applyFont="1" applyBorder="1" applyAlignment="1">
      <alignment horizontal="right"/>
    </xf>
    <xf numFmtId="0" fontId="23" fillId="0" borderId="0" xfId="0" applyFont="1" applyBorder="1" applyAlignment="1">
      <alignment horizontal="center" vertical="center"/>
    </xf>
    <xf numFmtId="0" fontId="24" fillId="0" borderId="0" xfId="0" applyFont="1" applyFill="1" applyBorder="1" applyAlignment="1">
      <alignment horizontal="center" vertical="center"/>
    </xf>
    <xf numFmtId="182" fontId="22" fillId="0" borderId="0" xfId="0" applyNumberFormat="1" applyFont="1" applyBorder="1"/>
    <xf numFmtId="182" fontId="25" fillId="0" borderId="0" xfId="0" applyNumberFormat="1" applyFont="1" applyBorder="1" applyAlignment="1">
      <alignment horizontal="right" vertical="center"/>
    </xf>
    <xf numFmtId="180" fontId="26" fillId="0" borderId="0" xfId="0" applyNumberFormat="1" applyFont="1" applyBorder="1"/>
    <xf numFmtId="9" fontId="22" fillId="0" borderId="0" xfId="0" applyNumberFormat="1" applyFont="1" applyBorder="1"/>
    <xf numFmtId="184" fontId="22" fillId="0" borderId="0" xfId="0" applyNumberFormat="1" applyFont="1" applyBorder="1"/>
    <xf numFmtId="200" fontId="22" fillId="0" borderId="0" xfId="0" applyNumberFormat="1" applyFont="1" applyBorder="1"/>
    <xf numFmtId="0" fontId="24" fillId="0" borderId="0" xfId="0" applyFont="1" applyBorder="1" applyAlignment="1">
      <alignment horizontal="center"/>
    </xf>
    <xf numFmtId="186" fontId="25" fillId="0" borderId="0" xfId="0" applyNumberFormat="1" applyFont="1" applyBorder="1" applyAlignment="1">
      <alignment horizontal="right" vertical="center"/>
    </xf>
    <xf numFmtId="184" fontId="22" fillId="0" borderId="0" xfId="5" applyNumberFormat="1" applyFont="1" applyBorder="1" applyAlignment="1">
      <alignment horizontal="left"/>
    </xf>
    <xf numFmtId="186" fontId="22" fillId="0" borderId="0" xfId="0" applyNumberFormat="1" applyFont="1" applyBorder="1"/>
    <xf numFmtId="0" fontId="27" fillId="0" borderId="0" xfId="0" applyFont="1" applyBorder="1"/>
    <xf numFmtId="189" fontId="23" fillId="0" borderId="0" xfId="0" applyNumberFormat="1" applyFont="1" applyBorder="1" applyAlignment="1">
      <alignment horizontal="center" vertical="center"/>
    </xf>
    <xf numFmtId="190" fontId="23" fillId="0" borderId="0" xfId="0" applyNumberFormat="1" applyFont="1" applyBorder="1" applyAlignment="1">
      <alignment horizontal="center" vertical="center"/>
    </xf>
    <xf numFmtId="199" fontId="22" fillId="0" borderId="0" xfId="0" applyNumberFormat="1" applyFont="1" applyBorder="1"/>
    <xf numFmtId="190" fontId="23" fillId="0" borderId="0" xfId="0" applyNumberFormat="1" applyFont="1" applyFill="1" applyBorder="1" applyAlignment="1">
      <alignment vertical="center"/>
    </xf>
    <xf numFmtId="190" fontId="26" fillId="0" borderId="0" xfId="0" applyNumberFormat="1" applyFont="1" applyBorder="1"/>
    <xf numFmtId="0" fontId="28" fillId="0" borderId="0" xfId="0" applyFont="1" applyBorder="1" applyAlignment="1">
      <alignment horizontal="left"/>
    </xf>
    <xf numFmtId="190" fontId="22" fillId="0" borderId="0" xfId="0" applyNumberFormat="1" applyFont="1" applyBorder="1"/>
    <xf numFmtId="0" fontId="4" fillId="0" borderId="0" xfId="0" applyNumberFormat="1" applyFont="1" applyFill="1" applyBorder="1" applyAlignment="1">
      <alignment vertical="top" wrapText="1"/>
    </xf>
    <xf numFmtId="0" fontId="2" fillId="0" borderId="1" xfId="0" applyFont="1" applyFill="1" applyBorder="1" applyAlignment="1">
      <alignment horizontal="center" vertical="center"/>
    </xf>
    <xf numFmtId="0" fontId="17" fillId="0" borderId="0" xfId="0" applyFont="1" applyFill="1" applyBorder="1" applyAlignment="1">
      <alignment horizontal="center" vertical="center"/>
    </xf>
    <xf numFmtId="0" fontId="4" fillId="0" borderId="0" xfId="0" applyFont="1" applyFill="1" applyBorder="1" applyAlignment="1">
      <alignment vertical="top" wrapText="1"/>
    </xf>
    <xf numFmtId="0" fontId="2" fillId="0" borderId="33"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75"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30" xfId="0" applyFont="1" applyFill="1" applyBorder="1" applyAlignment="1">
      <alignment horizontal="center" vertical="center"/>
    </xf>
    <xf numFmtId="178" fontId="2" fillId="0" borderId="0"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195" fontId="2" fillId="0" borderId="0" xfId="0" applyNumberFormat="1" applyFont="1" applyFill="1" applyBorder="1" applyAlignment="1">
      <alignment horizontal="right" vertical="center"/>
    </xf>
    <xf numFmtId="0" fontId="2" fillId="0" borderId="25" xfId="0" applyFont="1" applyBorder="1" applyAlignment="1">
      <alignment horizontal="left" vertical="center"/>
    </xf>
    <xf numFmtId="0" fontId="4" fillId="0" borderId="0" xfId="0" applyFont="1" applyFill="1" applyBorder="1" applyAlignment="1">
      <alignment horizontal="left" vertical="top" wrapText="1" indent="2"/>
    </xf>
    <xf numFmtId="0" fontId="2" fillId="0" borderId="31" xfId="0" applyFont="1" applyFill="1" applyBorder="1" applyAlignment="1">
      <alignment horizontal="center" vertical="center"/>
    </xf>
    <xf numFmtId="0" fontId="2" fillId="0" borderId="60" xfId="0" applyFont="1" applyFill="1" applyBorder="1" applyAlignment="1">
      <alignment horizontal="center" vertical="center"/>
    </xf>
    <xf numFmtId="180" fontId="2" fillId="0" borderId="25" xfId="0" applyNumberFormat="1" applyFont="1" applyFill="1" applyBorder="1" applyAlignment="1">
      <alignment horizontal="right" vertical="center" shrinkToFit="1"/>
    </xf>
    <xf numFmtId="180" fontId="2" fillId="0" borderId="0" xfId="0" applyNumberFormat="1" applyFont="1" applyFill="1" applyBorder="1" applyAlignment="1">
      <alignment horizontal="right" vertical="center" shrinkToFit="1"/>
    </xf>
    <xf numFmtId="0" fontId="2" fillId="0" borderId="66" xfId="0" applyFont="1" applyFill="1" applyBorder="1" applyAlignment="1">
      <alignment horizontal="center" vertical="center"/>
    </xf>
    <xf numFmtId="0" fontId="2" fillId="0" borderId="65" xfId="0" applyFont="1" applyFill="1" applyBorder="1" applyAlignment="1">
      <alignment horizontal="center" vertical="center"/>
    </xf>
    <xf numFmtId="192" fontId="2" fillId="0" borderId="0" xfId="0" applyNumberFormat="1" applyFont="1" applyFill="1" applyBorder="1" applyAlignment="1">
      <alignment horizontal="right" vertical="center" shrinkToFit="1"/>
    </xf>
    <xf numFmtId="0" fontId="2" fillId="0" borderId="25" xfId="0" applyFont="1" applyFill="1" applyBorder="1" applyAlignment="1">
      <alignment horizontal="right" vertical="center"/>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15"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4"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82" xfId="0" applyFont="1" applyFill="1" applyBorder="1" applyAlignment="1">
      <alignment horizontal="center" vertical="center"/>
    </xf>
    <xf numFmtId="0" fontId="2" fillId="0" borderId="81" xfId="0" applyFont="1" applyFill="1" applyBorder="1" applyAlignment="1">
      <alignment horizontal="left" vertical="center" indent="2"/>
    </xf>
    <xf numFmtId="0" fontId="2" fillId="0" borderId="83" xfId="0" applyFont="1" applyFill="1" applyBorder="1" applyAlignment="1">
      <alignment horizontal="left" vertical="center" indent="2"/>
    </xf>
    <xf numFmtId="183" fontId="2" fillId="0" borderId="6" xfId="1" applyNumberFormat="1" applyFont="1" applyFill="1" applyBorder="1" applyAlignment="1" applyProtection="1">
      <alignment horizontal="right" vertical="center" indent="1"/>
    </xf>
    <xf numFmtId="183" fontId="2" fillId="0" borderId="63" xfId="1" applyNumberFormat="1" applyFont="1" applyFill="1" applyBorder="1" applyAlignment="1" applyProtection="1">
      <alignment horizontal="right" vertical="center" indent="1"/>
    </xf>
    <xf numFmtId="0" fontId="2" fillId="0" borderId="46"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85"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77" xfId="0" applyFont="1" applyFill="1" applyBorder="1" applyAlignment="1">
      <alignment horizontal="left" vertical="center" indent="2"/>
    </xf>
    <xf numFmtId="0" fontId="2" fillId="0" borderId="78" xfId="0" applyFont="1" applyFill="1" applyBorder="1" applyAlignment="1">
      <alignment horizontal="center" vertical="center"/>
    </xf>
    <xf numFmtId="0" fontId="2" fillId="0" borderId="4" xfId="0" applyFont="1" applyFill="1" applyBorder="1" applyAlignment="1">
      <alignment horizontal="center" vertical="center"/>
    </xf>
    <xf numFmtId="183" fontId="2" fillId="0" borderId="0" xfId="1" applyNumberFormat="1" applyFont="1" applyFill="1" applyAlignment="1">
      <alignment vertical="center"/>
    </xf>
    <xf numFmtId="0" fontId="2" fillId="0" borderId="67"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48" xfId="0" applyFont="1" applyFill="1" applyBorder="1" applyAlignment="1">
      <alignment horizontal="center" vertical="center"/>
    </xf>
    <xf numFmtId="183" fontId="2" fillId="0" borderId="18" xfId="1" applyNumberFormat="1" applyFont="1" applyFill="1" applyBorder="1" applyAlignment="1" applyProtection="1">
      <alignment vertical="center"/>
    </xf>
    <xf numFmtId="0" fontId="2" fillId="0" borderId="16" xfId="0" applyFont="1" applyFill="1" applyBorder="1" applyAlignment="1">
      <alignment horizontal="center" vertical="center"/>
    </xf>
    <xf numFmtId="183" fontId="2" fillId="0" borderId="21" xfId="1" applyNumberFormat="1" applyFont="1" applyFill="1" applyBorder="1" applyAlignment="1" applyProtection="1">
      <alignment vertical="center"/>
    </xf>
    <xf numFmtId="183" fontId="2" fillId="0" borderId="19" xfId="1" applyNumberFormat="1" applyFont="1" applyFill="1" applyBorder="1" applyAlignment="1" applyProtection="1">
      <alignment vertical="center"/>
    </xf>
    <xf numFmtId="183" fontId="2" fillId="0" borderId="0" xfId="1" applyNumberFormat="1" applyFont="1" applyFill="1" applyBorder="1" applyAlignment="1" applyProtection="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192" fontId="2" fillId="0" borderId="25" xfId="0" applyNumberFormat="1" applyFont="1" applyFill="1" applyBorder="1" applyAlignment="1">
      <alignment horizontal="right" vertical="center" shrinkToFit="1"/>
    </xf>
    <xf numFmtId="0" fontId="2" fillId="0" borderId="27"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9" xfId="0" applyFont="1" applyFill="1" applyBorder="1" applyAlignment="1">
      <alignment horizontal="center" vertical="center"/>
    </xf>
    <xf numFmtId="183" fontId="2" fillId="0" borderId="25" xfId="1" applyNumberFormat="1" applyFont="1" applyFill="1" applyBorder="1" applyAlignment="1">
      <alignment vertical="center"/>
    </xf>
    <xf numFmtId="183" fontId="2" fillId="0" borderId="49" xfId="1" applyNumberFormat="1" applyFont="1" applyFill="1" applyBorder="1" applyAlignment="1" applyProtection="1">
      <alignment horizontal="right" vertical="center" indent="1"/>
    </xf>
    <xf numFmtId="183" fontId="2" fillId="0" borderId="38" xfId="1" applyNumberFormat="1" applyFont="1" applyFill="1" applyBorder="1" applyAlignment="1" applyProtection="1">
      <alignment horizontal="right" vertical="center" indent="1"/>
    </xf>
    <xf numFmtId="0" fontId="2" fillId="0" borderId="0" xfId="0" applyFont="1" applyAlignment="1">
      <alignment horizontal="left" vertical="top" wrapText="1" indent="1"/>
    </xf>
    <xf numFmtId="0" fontId="2" fillId="0" borderId="52"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72" xfId="0" applyFont="1" applyFill="1" applyBorder="1" applyAlignment="1">
      <alignment horizontal="center" vertical="center"/>
    </xf>
    <xf numFmtId="0" fontId="6" fillId="0" borderId="0" xfId="0" applyFont="1" applyFill="1" applyBorder="1" applyAlignment="1">
      <alignment vertical="center"/>
    </xf>
    <xf numFmtId="0" fontId="2" fillId="0" borderId="0" xfId="0" applyFont="1" applyFill="1" applyBorder="1" applyAlignment="1">
      <alignment vertical="center"/>
    </xf>
    <xf numFmtId="0" fontId="2" fillId="0" borderId="0" xfId="3" applyFont="1" applyFill="1" applyBorder="1" applyAlignment="1">
      <alignment horizontal="center" vertical="center" wrapText="1"/>
    </xf>
    <xf numFmtId="0" fontId="2" fillId="0" borderId="63" xfId="3" applyFont="1" applyFill="1" applyBorder="1" applyAlignment="1">
      <alignment horizontal="center" vertical="center" wrapText="1"/>
    </xf>
    <xf numFmtId="0" fontId="2" fillId="0" borderId="5" xfId="3" applyFont="1" applyFill="1" applyBorder="1" applyAlignment="1">
      <alignment horizontal="center" vertical="center" wrapText="1"/>
    </xf>
    <xf numFmtId="0" fontId="2" fillId="0" borderId="45" xfId="3" applyFont="1" applyFill="1" applyBorder="1" applyAlignment="1">
      <alignment horizontal="center" vertical="center" wrapText="1"/>
    </xf>
    <xf numFmtId="0" fontId="2" fillId="2"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3"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5"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0" xfId="0" applyFont="1" applyFill="1" applyBorder="1" applyAlignment="1">
      <alignment horizontal="left" vertical="center" indent="2"/>
    </xf>
    <xf numFmtId="0" fontId="2" fillId="0" borderId="1" xfId="0" applyFont="1" applyFill="1" applyBorder="1" applyAlignment="1">
      <alignment horizontal="left" vertical="center" indent="2"/>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6" xfId="3" applyFont="1" applyFill="1" applyBorder="1" applyAlignment="1">
      <alignment horizontal="center" vertical="center" wrapText="1"/>
    </xf>
    <xf numFmtId="0" fontId="2" fillId="2" borderId="0" xfId="3" applyFont="1" applyFill="1" applyBorder="1" applyAlignment="1">
      <alignment horizontal="center" vertical="center" wrapText="1"/>
    </xf>
    <xf numFmtId="0" fontId="2" fillId="2" borderId="3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4" xfId="3" applyFont="1" applyFill="1" applyBorder="1" applyAlignment="1">
      <alignment horizontal="center" vertical="center" wrapText="1"/>
    </xf>
    <xf numFmtId="0" fontId="2" fillId="0" borderId="9" xfId="0" applyFont="1" applyFill="1" applyBorder="1" applyAlignment="1">
      <alignment horizontal="center" vertical="center"/>
    </xf>
    <xf numFmtId="0" fontId="2" fillId="2" borderId="6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63" xfId="0" applyFont="1" applyFill="1" applyBorder="1" applyAlignment="1">
      <alignment horizontal="center" vertical="center"/>
    </xf>
    <xf numFmtId="190" fontId="2" fillId="0" borderId="42" xfId="0" applyNumberFormat="1" applyFont="1" applyFill="1" applyBorder="1" applyAlignment="1">
      <alignment horizontal="right" vertical="center"/>
    </xf>
    <xf numFmtId="190" fontId="2" fillId="0" borderId="25" xfId="0" applyNumberFormat="1" applyFont="1" applyFill="1" applyBorder="1" applyAlignment="1">
      <alignment horizontal="right" vertical="center"/>
    </xf>
    <xf numFmtId="190" fontId="2" fillId="0" borderId="5" xfId="0" applyNumberFormat="1" applyFont="1" applyFill="1" applyBorder="1" applyAlignment="1">
      <alignment horizontal="right" vertical="center"/>
    </xf>
    <xf numFmtId="190" fontId="2" fillId="0" borderId="0" xfId="0" applyNumberFormat="1" applyFont="1" applyFill="1" applyBorder="1" applyAlignment="1">
      <alignment horizontal="right" vertical="center"/>
    </xf>
    <xf numFmtId="0" fontId="2" fillId="0" borderId="76" xfId="0" applyFont="1" applyFill="1" applyBorder="1" applyAlignment="1">
      <alignment horizontal="center" vertical="center"/>
    </xf>
    <xf numFmtId="0" fontId="4" fillId="0" borderId="0" xfId="0" applyFont="1" applyFill="1" applyAlignment="1">
      <alignment horizontal="center"/>
    </xf>
    <xf numFmtId="0" fontId="2" fillId="0" borderId="36" xfId="0" applyFont="1" applyFill="1" applyBorder="1" applyAlignment="1">
      <alignment horizontal="left" vertical="center"/>
    </xf>
    <xf numFmtId="0" fontId="2" fillId="0" borderId="4" xfId="0" applyFont="1" applyFill="1" applyBorder="1" applyAlignment="1">
      <alignment horizontal="left" vertical="center"/>
    </xf>
    <xf numFmtId="0" fontId="4" fillId="0" borderId="25" xfId="0" applyFont="1" applyFill="1" applyBorder="1" applyAlignment="1">
      <alignment horizontal="center"/>
    </xf>
    <xf numFmtId="0" fontId="4" fillId="0" borderId="18" xfId="0" applyFont="1" applyFill="1" applyBorder="1" applyAlignment="1">
      <alignment horizontal="center"/>
    </xf>
    <xf numFmtId="190" fontId="14" fillId="0" borderId="34" xfId="0" applyNumberFormat="1" applyFont="1" applyFill="1" applyBorder="1" applyAlignment="1">
      <alignment horizontal="right" vertical="center"/>
    </xf>
    <xf numFmtId="0" fontId="14" fillId="0" borderId="0" xfId="0" applyFont="1" applyFill="1" applyAlignment="1">
      <alignment horizontal="right" vertical="center"/>
    </xf>
    <xf numFmtId="190" fontId="2" fillId="0" borderId="27" xfId="0" applyNumberFormat="1" applyFont="1" applyFill="1" applyBorder="1" applyAlignment="1">
      <alignment horizontal="right" vertical="center"/>
    </xf>
    <xf numFmtId="190" fontId="2" fillId="0" borderId="18" xfId="0" applyNumberFormat="1" applyFont="1" applyFill="1" applyBorder="1" applyAlignment="1">
      <alignment horizontal="right" vertical="center"/>
    </xf>
    <xf numFmtId="0" fontId="2" fillId="0" borderId="35" xfId="0" applyFont="1" applyFill="1" applyBorder="1" applyAlignment="1">
      <alignment horizontal="right" vertical="center"/>
    </xf>
    <xf numFmtId="0" fontId="2" fillId="0" borderId="17" xfId="0" applyFont="1" applyFill="1" applyBorder="1" applyAlignment="1">
      <alignment horizontal="right" vertical="center"/>
    </xf>
    <xf numFmtId="1" fontId="2" fillId="3" borderId="15" xfId="0" applyNumberFormat="1" applyFont="1" applyFill="1" applyBorder="1" applyAlignment="1">
      <alignment horizontal="center" vertical="center"/>
    </xf>
    <xf numFmtId="1" fontId="2" fillId="3" borderId="45" xfId="0" applyNumberFormat="1" applyFont="1" applyFill="1" applyBorder="1" applyAlignment="1">
      <alignment horizontal="center" vertical="center"/>
    </xf>
    <xf numFmtId="1" fontId="2" fillId="0" borderId="15" xfId="0" applyNumberFormat="1" applyFont="1" applyFill="1" applyBorder="1" applyAlignment="1">
      <alignment horizontal="center" vertical="center"/>
    </xf>
    <xf numFmtId="1" fontId="2" fillId="0" borderId="45" xfId="0" applyNumberFormat="1" applyFont="1" applyFill="1" applyBorder="1" applyAlignment="1">
      <alignment horizontal="center" vertical="center"/>
    </xf>
    <xf numFmtId="1" fontId="2" fillId="0" borderId="6" xfId="0" applyNumberFormat="1" applyFont="1" applyFill="1" applyBorder="1" applyAlignment="1">
      <alignment horizontal="center" vertical="center"/>
    </xf>
    <xf numFmtId="1" fontId="2" fillId="3" borderId="6" xfId="0" applyNumberFormat="1" applyFont="1" applyFill="1" applyBorder="1" applyAlignment="1">
      <alignment horizontal="center" vertical="center"/>
    </xf>
    <xf numFmtId="1" fontId="2" fillId="0" borderId="20" xfId="0" applyNumberFormat="1" applyFont="1" applyFill="1" applyBorder="1" applyAlignment="1">
      <alignment horizontal="center" vertical="center"/>
    </xf>
    <xf numFmtId="1" fontId="2" fillId="0" borderId="21" xfId="0" applyNumberFormat="1" applyFont="1" applyFill="1" applyBorder="1" applyAlignment="1">
      <alignment horizontal="center" vertical="center"/>
    </xf>
    <xf numFmtId="183" fontId="2" fillId="0" borderId="25" xfId="0" applyNumberFormat="1" applyFont="1" applyFill="1" applyBorder="1" applyAlignment="1">
      <alignment horizontal="center" vertical="center" shrinkToFit="1"/>
    </xf>
    <xf numFmtId="183" fontId="2" fillId="0" borderId="0" xfId="0" applyNumberFormat="1" applyFont="1" applyFill="1" applyBorder="1" applyAlignment="1">
      <alignment horizontal="center" vertical="center" shrinkToFit="1"/>
    </xf>
    <xf numFmtId="183" fontId="2" fillId="0" borderId="18" xfId="0" applyNumberFormat="1" applyFont="1" applyFill="1" applyBorder="1" applyAlignment="1">
      <alignment horizontal="center" vertical="center" shrinkToFi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3" xfId="0" applyFont="1" applyFill="1" applyBorder="1" applyAlignment="1">
      <alignment horizontal="center" vertical="center" wrapText="1"/>
    </xf>
    <xf numFmtId="0" fontId="2" fillId="0" borderId="17"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0" xfId="0" applyFont="1" applyFill="1" applyAlignment="1">
      <alignment horizontal="center" vertical="center"/>
    </xf>
    <xf numFmtId="183" fontId="2" fillId="0" borderId="0" xfId="0" applyNumberFormat="1" applyFont="1" applyFill="1" applyAlignment="1">
      <alignment horizontal="center" vertical="center"/>
    </xf>
    <xf numFmtId="183" fontId="14" fillId="0" borderId="0" xfId="0" applyNumberFormat="1" applyFont="1" applyFill="1" applyAlignment="1">
      <alignment horizontal="center" vertical="center"/>
    </xf>
    <xf numFmtId="0" fontId="2" fillId="0" borderId="1" xfId="0" applyFont="1" applyFill="1" applyBorder="1" applyAlignment="1">
      <alignment horizontal="left" vertical="center" indent="1"/>
    </xf>
    <xf numFmtId="0" fontId="5" fillId="0" borderId="16" xfId="0" applyFont="1" applyFill="1" applyBorder="1" applyAlignment="1">
      <alignment horizontal="center" vertical="center"/>
    </xf>
    <xf numFmtId="190" fontId="2" fillId="0" borderId="34" xfId="0" applyNumberFormat="1" applyFont="1" applyFill="1" applyBorder="1" applyAlignment="1">
      <alignment horizontal="right" vertical="center"/>
    </xf>
    <xf numFmtId="6" fontId="14" fillId="0" borderId="0" xfId="2" applyFont="1" applyFill="1" applyBorder="1" applyAlignment="1">
      <alignment horizontal="center" vertical="center"/>
    </xf>
    <xf numFmtId="0" fontId="2" fillId="0" borderId="47" xfId="0" applyFont="1" applyFill="1" applyBorder="1" applyAlignment="1">
      <alignment horizontal="center" vertical="center"/>
    </xf>
    <xf numFmtId="0" fontId="2" fillId="0" borderId="0" xfId="0" applyFont="1" applyFill="1" applyBorder="1" applyAlignment="1">
      <alignment horizontal="left" vertical="center"/>
    </xf>
    <xf numFmtId="49" fontId="2" fillId="0" borderId="0" xfId="0" applyNumberFormat="1" applyFont="1" applyFill="1" applyBorder="1" applyAlignment="1">
      <alignment horizontal="left" vertical="center"/>
    </xf>
    <xf numFmtId="6" fontId="2" fillId="0" borderId="0" xfId="2" applyFont="1" applyFill="1" applyBorder="1" applyAlignment="1">
      <alignment horizontal="center" vertical="center"/>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3" xfId="0" applyFont="1" applyFill="1" applyBorder="1" applyAlignment="1">
      <alignment horizontal="center" vertical="center"/>
    </xf>
    <xf numFmtId="194" fontId="2" fillId="0" borderId="74" xfId="0" applyNumberFormat="1" applyFont="1" applyFill="1" applyBorder="1" applyAlignment="1">
      <alignment horizontal="right" vertical="center"/>
    </xf>
    <xf numFmtId="194" fontId="2" fillId="0" borderId="90" xfId="0" applyNumberFormat="1" applyFont="1" applyFill="1" applyBorder="1" applyAlignment="1">
      <alignment horizontal="right" vertical="center"/>
    </xf>
    <xf numFmtId="0" fontId="2" fillId="0" borderId="0" xfId="0" applyFont="1" applyFill="1" applyAlignment="1">
      <alignment horizontal="right" vertical="center"/>
    </xf>
    <xf numFmtId="194" fontId="2" fillId="0" borderId="54" xfId="0" applyNumberFormat="1" applyFont="1" applyFill="1" applyBorder="1" applyAlignment="1">
      <alignment horizontal="right" vertical="center"/>
    </xf>
    <xf numFmtId="194" fontId="2" fillId="0" borderId="89" xfId="0" applyNumberFormat="1" applyFont="1" applyFill="1" applyBorder="1" applyAlignment="1">
      <alignment horizontal="right" vertical="center"/>
    </xf>
    <xf numFmtId="193" fontId="2" fillId="3" borderId="26" xfId="0" applyNumberFormat="1" applyFont="1" applyFill="1" applyBorder="1" applyAlignment="1">
      <alignment horizontal="right" vertical="center"/>
    </xf>
    <xf numFmtId="193" fontId="2" fillId="3" borderId="27" xfId="0" applyNumberFormat="1" applyFont="1" applyFill="1" applyBorder="1" applyAlignment="1">
      <alignment horizontal="right" vertical="center"/>
    </xf>
    <xf numFmtId="190" fontId="14" fillId="0" borderId="5" xfId="0" applyNumberFormat="1" applyFont="1" applyFill="1" applyBorder="1" applyAlignment="1">
      <alignment horizontal="right" vertical="center"/>
    </xf>
    <xf numFmtId="190" fontId="14" fillId="0" borderId="0" xfId="0" applyNumberFormat="1" applyFont="1" applyFill="1" applyBorder="1" applyAlignment="1">
      <alignment horizontal="right" vertical="center"/>
    </xf>
    <xf numFmtId="0" fontId="21" fillId="0" borderId="0" xfId="0" applyFont="1" applyFill="1" applyAlignment="1">
      <alignment horizontal="center"/>
    </xf>
    <xf numFmtId="183" fontId="14" fillId="0" borderId="0" xfId="0" applyNumberFormat="1" applyFont="1" applyFill="1" applyBorder="1" applyAlignment="1">
      <alignment horizontal="center" vertical="center" shrinkToFit="1"/>
    </xf>
    <xf numFmtId="190" fontId="14" fillId="0" borderId="42" xfId="0" applyNumberFormat="1" applyFont="1" applyFill="1" applyBorder="1" applyAlignment="1">
      <alignment horizontal="right" vertical="center"/>
    </xf>
    <xf numFmtId="190" fontId="14" fillId="0" borderId="25" xfId="0" applyNumberFormat="1" applyFont="1" applyFill="1" applyBorder="1" applyAlignment="1">
      <alignment horizontal="right" vertical="center"/>
    </xf>
    <xf numFmtId="0" fontId="21" fillId="0" borderId="25" xfId="0" applyFont="1" applyFill="1" applyBorder="1" applyAlignment="1">
      <alignment horizontal="center"/>
    </xf>
    <xf numFmtId="183" fontId="14" fillId="0" borderId="25" xfId="0" applyNumberFormat="1" applyFont="1" applyFill="1" applyBorder="1" applyAlignment="1">
      <alignment horizontal="center" vertical="center" shrinkToFit="1"/>
    </xf>
    <xf numFmtId="0" fontId="14" fillId="0" borderId="0" xfId="0" applyFont="1" applyFill="1" applyBorder="1" applyAlignment="1">
      <alignment horizontal="center" vertical="center"/>
    </xf>
    <xf numFmtId="190" fontId="14" fillId="0" borderId="27" xfId="0" applyNumberFormat="1" applyFont="1" applyFill="1" applyBorder="1" applyAlignment="1">
      <alignment horizontal="right" vertical="center"/>
    </xf>
    <xf numFmtId="190" fontId="14" fillId="0" borderId="18" xfId="0" applyNumberFormat="1" applyFont="1" applyFill="1" applyBorder="1" applyAlignment="1">
      <alignment horizontal="right" vertical="center"/>
    </xf>
    <xf numFmtId="0" fontId="21" fillId="0" borderId="18" xfId="0" applyFont="1" applyFill="1" applyBorder="1" applyAlignment="1">
      <alignment horizontal="center"/>
    </xf>
    <xf numFmtId="183" fontId="14" fillId="0" borderId="18" xfId="0" applyNumberFormat="1" applyFont="1" applyFill="1" applyBorder="1" applyAlignment="1">
      <alignment horizontal="center" vertical="center" shrinkToFit="1"/>
    </xf>
    <xf numFmtId="0" fontId="2" fillId="0" borderId="0" xfId="0" applyFont="1" applyFill="1" applyBorder="1" applyAlignment="1">
      <alignment vertical="top" wrapText="1"/>
    </xf>
    <xf numFmtId="0" fontId="2" fillId="0" borderId="2" xfId="0" applyFont="1" applyFill="1" applyBorder="1" applyAlignment="1">
      <alignment horizontal="left" vertical="center" indent="1"/>
    </xf>
    <xf numFmtId="0" fontId="2" fillId="0" borderId="51" xfId="0" applyFont="1" applyFill="1" applyBorder="1" applyAlignment="1">
      <alignment horizontal="left" vertical="center" indent="1"/>
    </xf>
    <xf numFmtId="38" fontId="2" fillId="0" borderId="47" xfId="1" applyNumberFormat="1" applyFont="1" applyFill="1" applyBorder="1" applyAlignment="1">
      <alignment horizontal="right" vertical="center"/>
    </xf>
    <xf numFmtId="38" fontId="2" fillId="0" borderId="56" xfId="1" applyNumberFormat="1" applyFont="1" applyFill="1" applyBorder="1" applyAlignment="1">
      <alignment horizontal="right" vertical="center"/>
    </xf>
    <xf numFmtId="0" fontId="2" fillId="0" borderId="55" xfId="0" applyFont="1" applyFill="1" applyBorder="1" applyAlignment="1">
      <alignment horizontal="center" vertical="center"/>
    </xf>
    <xf numFmtId="38" fontId="2" fillId="0" borderId="31" xfId="1" applyNumberFormat="1" applyFont="1" applyFill="1" applyBorder="1" applyAlignment="1">
      <alignment horizontal="right" vertical="center"/>
    </xf>
    <xf numFmtId="38" fontId="2" fillId="0" borderId="57" xfId="1" applyNumberFormat="1" applyFont="1" applyFill="1" applyBorder="1" applyAlignment="1">
      <alignment horizontal="right" vertical="center"/>
    </xf>
    <xf numFmtId="185" fontId="2" fillId="0" borderId="60" xfId="0" applyNumberFormat="1" applyFont="1" applyFill="1" applyBorder="1" applyAlignment="1">
      <alignment horizontal="right" vertical="center"/>
    </xf>
    <xf numFmtId="185" fontId="2" fillId="0" borderId="59" xfId="0" applyNumberFormat="1" applyFont="1" applyFill="1" applyBorder="1" applyAlignment="1">
      <alignment horizontal="right" vertical="center"/>
    </xf>
    <xf numFmtId="0" fontId="2" fillId="0" borderId="51" xfId="0" applyFont="1" applyFill="1" applyBorder="1" applyAlignment="1">
      <alignment horizontal="center" vertical="center"/>
    </xf>
    <xf numFmtId="0" fontId="2" fillId="0" borderId="6" xfId="0" applyFont="1" applyFill="1" applyBorder="1" applyAlignment="1">
      <alignment horizontal="left" vertical="center" indent="1"/>
    </xf>
    <xf numFmtId="0" fontId="2" fillId="0" borderId="5" xfId="0" applyFont="1" applyFill="1" applyBorder="1" applyAlignment="1">
      <alignment horizontal="left" vertical="center" indent="1"/>
    </xf>
    <xf numFmtId="0" fontId="2" fillId="0" borderId="0" xfId="0" applyFont="1" applyFill="1" applyBorder="1" applyAlignment="1">
      <alignment horizontal="left" vertical="center" indent="1"/>
    </xf>
    <xf numFmtId="0" fontId="2" fillId="0" borderId="63" xfId="0" applyFont="1" applyFill="1" applyBorder="1" applyAlignment="1">
      <alignment horizontal="left" vertical="center" indent="1"/>
    </xf>
    <xf numFmtId="0" fontId="22" fillId="0" borderId="0" xfId="0" applyFont="1" applyBorder="1" applyAlignment="1">
      <alignment horizontal="center"/>
    </xf>
    <xf numFmtId="0" fontId="18" fillId="0" borderId="0" xfId="0" applyFont="1" applyBorder="1" applyAlignment="1">
      <alignment horizontal="center" vertical="center"/>
    </xf>
    <xf numFmtId="182" fontId="25" fillId="0" borderId="0" xfId="0" applyNumberFormat="1" applyFont="1" applyFill="1" applyBorder="1" applyAlignment="1">
      <alignment horizontal="right" vertical="center" shrinkToFit="1"/>
    </xf>
  </cellXfs>
  <cellStyles count="6">
    <cellStyle name="パーセント" xfId="5" builtinId="5"/>
    <cellStyle name="桁区切り" xfId="1" builtinId="6"/>
    <cellStyle name="通貨" xfId="2" builtinId="7"/>
    <cellStyle name="標準" xfId="0" builtinId="0"/>
    <cellStyle name="標準 2" xfId="3" xr:uid="{00000000-0005-0000-0000-000004000000}"/>
    <cellStyle name="標準__(1)(1)(1).土地及び気象新" xfId="4" xr:uid="{00000000-0005-0000-0000-000005000000}"/>
  </cellStyles>
  <dxfs count="34">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B3B3B3"/>
      <rgbColor rgb="00003366"/>
      <rgbColor rgb="00339966"/>
      <rgbColor rgb="00003300"/>
      <rgbColor rgb="00333300"/>
      <rgbColor rgb="00993300"/>
      <rgbColor rgb="00993366"/>
      <rgbColor rgb="00333399"/>
      <rgbColor rgb="00333333"/>
    </indexedColors>
    <mruColors>
      <color rgb="FFF8F8F8"/>
      <color rgb="FF777777"/>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a:latin typeface="ＭＳ Ｐゴシック" pitchFamily="50" charset="-128"/>
                <a:ea typeface="ＭＳ Ｐゴシック" pitchFamily="50" charset="-128"/>
              </a:defRPr>
            </a:pPr>
            <a:r>
              <a:rPr lang="ja-JP" altLang="en-US" sz="1000" b="0">
                <a:latin typeface="ＭＳ Ｐゴシック" pitchFamily="50" charset="-128"/>
                <a:ea typeface="ＭＳ Ｐゴシック" pitchFamily="50" charset="-128"/>
              </a:rPr>
              <a:t>令和５</a:t>
            </a:r>
            <a:r>
              <a:rPr lang="ja-JP" sz="1000" b="0">
                <a:latin typeface="ＭＳ Ｐゴシック" pitchFamily="50" charset="-128"/>
                <a:ea typeface="ＭＳ Ｐゴシック" pitchFamily="50" charset="-128"/>
              </a:rPr>
              <a:t>年１月１日現在</a:t>
            </a:r>
          </a:p>
        </c:rich>
      </c:tx>
      <c:layout>
        <c:manualLayout>
          <c:xMode val="edge"/>
          <c:yMode val="edge"/>
          <c:x val="0.30428121731762758"/>
          <c:y val="3.4516300740760536E-2"/>
        </c:manualLayout>
      </c:layout>
      <c:overlay val="0"/>
      <c:spPr>
        <a:ln>
          <a:solidFill>
            <a:prstClr val="black"/>
          </a:solidFill>
        </a:ln>
      </c:spPr>
    </c:title>
    <c:autoTitleDeleted val="0"/>
    <c:plotArea>
      <c:layout>
        <c:manualLayout>
          <c:layoutTarget val="inner"/>
          <c:xMode val="edge"/>
          <c:yMode val="edge"/>
          <c:x val="0.10368476449782034"/>
          <c:y val="0.19701349364524456"/>
          <c:w val="0.76812030763596462"/>
          <c:h val="0.7360261443642665"/>
        </c:manualLayout>
      </c:layout>
      <c:doughnutChart>
        <c:varyColors val="1"/>
        <c:ser>
          <c:idx val="0"/>
          <c:order val="0"/>
          <c:tx>
            <c:strRef>
              <c:f>グラフ!$H$2</c:f>
              <c:strCache>
                <c:ptCount val="1"/>
                <c:pt idx="0">
                  <c:v>(1)地目別土地面積</c:v>
                </c:pt>
              </c:strCache>
            </c:strRef>
          </c:tx>
          <c:spPr>
            <a:ln>
              <a:solidFill>
                <a:prstClr val="black"/>
              </a:solidFill>
            </a:ln>
          </c:spPr>
          <c:dPt>
            <c:idx val="0"/>
            <c:bubble3D val="0"/>
            <c:spPr>
              <a:pattFill prst="dash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2351-4CEB-8513-99F7EE90FC59}"/>
              </c:ext>
            </c:extLst>
          </c:dPt>
          <c:dPt>
            <c:idx val="1"/>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2351-4CEB-8513-99F7EE90FC59}"/>
              </c:ext>
            </c:extLst>
          </c:dPt>
          <c:dPt>
            <c:idx val="2"/>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2351-4CEB-8513-99F7EE90FC59}"/>
              </c:ext>
            </c:extLst>
          </c:dPt>
          <c:dPt>
            <c:idx val="4"/>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2351-4CEB-8513-99F7EE90FC59}"/>
              </c:ext>
            </c:extLst>
          </c:dPt>
          <c:dPt>
            <c:idx val="5"/>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2351-4CEB-8513-99F7EE90FC59}"/>
              </c:ext>
            </c:extLst>
          </c:dPt>
          <c:dPt>
            <c:idx val="6"/>
            <c:bubble3D val="0"/>
            <c:spPr>
              <a:pattFill prst="lt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2351-4CEB-8513-99F7EE90FC59}"/>
              </c:ext>
            </c:extLst>
          </c:dPt>
          <c:dLbls>
            <c:dLbl>
              <c:idx val="0"/>
              <c:layout>
                <c:manualLayout>
                  <c:x val="9.7821395022033492E-2"/>
                  <c:y val="-0.18216717132246199"/>
                </c:manualLayout>
              </c:layout>
              <c:tx>
                <c:rich>
                  <a:bodyPr/>
                  <a:lstStyle/>
                  <a:p>
                    <a:fld id="{71C319B4-919A-4106-B555-108CE2EA2FD9}" type="CATEGORYNAME">
                      <a:rPr lang="ja-JP" altLang="en-US"/>
                      <a:pPr/>
                      <a:t>[分類名]</a:t>
                    </a:fld>
                    <a:r>
                      <a:rPr lang="ja-JP" altLang="en-US" baseline="0"/>
                      <a:t>
</a:t>
                    </a:r>
                    <a:r>
                      <a:rPr lang="en-US" altLang="ja-JP" baseline="0"/>
                      <a:t>2.2%</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2351-4CEB-8513-99F7EE90FC59}"/>
                </c:ext>
              </c:extLst>
            </c:dLbl>
            <c:dLbl>
              <c:idx val="2"/>
              <c:layout>
                <c:manualLayout>
                  <c:x val="0.1853159916601112"/>
                  <c:y val="0.1645675065590033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351-4CEB-8513-99F7EE90FC59}"/>
                </c:ext>
              </c:extLst>
            </c:dLbl>
            <c:dLbl>
              <c:idx val="3"/>
              <c:delete val="1"/>
              <c:extLst>
                <c:ext xmlns:c15="http://schemas.microsoft.com/office/drawing/2012/chart" uri="{CE6537A1-D6FC-4f65-9D91-7224C49458BB}"/>
                <c:ext xmlns:c16="http://schemas.microsoft.com/office/drawing/2014/chart" uri="{C3380CC4-5D6E-409C-BE32-E72D297353CC}">
                  <c16:uniqueId val="{0000000C-2351-4CEB-8513-99F7EE90FC59}"/>
                </c:ext>
              </c:extLst>
            </c:dLbl>
            <c:dLbl>
              <c:idx val="4"/>
              <c:layout>
                <c:manualLayout>
                  <c:x val="-5.9375119332197926E-3"/>
                  <c:y val="5.172601413746461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351-4CEB-8513-99F7EE90FC59}"/>
                </c:ext>
              </c:extLst>
            </c:dLbl>
            <c:dLbl>
              <c:idx val="5"/>
              <c:layout>
                <c:manualLayout>
                  <c:x val="-1.235854239150341E-2"/>
                  <c:y val="2.446281958487849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351-4CEB-8513-99F7EE90FC59}"/>
                </c:ext>
              </c:extLst>
            </c:dLbl>
            <c:numFmt formatCode="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グラフ!$H$3:$N$3</c:f>
              <c:strCache>
                <c:ptCount val="7"/>
                <c:pt idx="0">
                  <c:v>畑</c:v>
                </c:pt>
                <c:pt idx="1">
                  <c:v>宅地</c:v>
                </c:pt>
                <c:pt idx="2">
                  <c:v>原野</c:v>
                </c:pt>
                <c:pt idx="3">
                  <c:v>池沼</c:v>
                </c:pt>
                <c:pt idx="4">
                  <c:v>雑種地</c:v>
                </c:pt>
                <c:pt idx="5">
                  <c:v>軍用地</c:v>
                </c:pt>
                <c:pt idx="6">
                  <c:v>その他</c:v>
                </c:pt>
              </c:strCache>
            </c:strRef>
          </c:cat>
          <c:val>
            <c:numRef>
              <c:f>グラフ!$H$4:$N$4</c:f>
              <c:numCache>
                <c:formatCode>0.000_ </c:formatCode>
                <c:ptCount val="7"/>
                <c:pt idx="0">
                  <c:v>0.44</c:v>
                </c:pt>
                <c:pt idx="1">
                  <c:v>8.5299999999999994</c:v>
                </c:pt>
                <c:pt idx="2">
                  <c:v>0.95</c:v>
                </c:pt>
                <c:pt idx="3">
                  <c:v>0</c:v>
                </c:pt>
                <c:pt idx="4">
                  <c:v>2.25</c:v>
                </c:pt>
                <c:pt idx="5">
                  <c:v>2.65</c:v>
                </c:pt>
                <c:pt idx="6">
                  <c:v>4.62</c:v>
                </c:pt>
              </c:numCache>
            </c:numRef>
          </c:val>
          <c:extLst>
            <c:ext xmlns:c16="http://schemas.microsoft.com/office/drawing/2014/chart" uri="{C3380CC4-5D6E-409C-BE32-E72D297353CC}">
              <c16:uniqueId val="{0000000D-2351-4CEB-8513-99F7EE90FC59}"/>
            </c:ext>
          </c:extLst>
        </c:ser>
        <c:dLbls>
          <c:showLegendKey val="0"/>
          <c:showVal val="0"/>
          <c:showCatName val="1"/>
          <c:showSerName val="0"/>
          <c:showPercent val="1"/>
          <c:showBubbleSize val="0"/>
          <c:showLeaderLines val="1"/>
        </c:dLbls>
        <c:firstSliceAng val="0"/>
        <c:holeSize val="30"/>
      </c:doughnutChart>
      <c:spPr>
        <a:noFill/>
        <a:ln w="25400">
          <a:noFill/>
        </a:ln>
      </c:spPr>
    </c:plotArea>
    <c:plotVisOnly val="1"/>
    <c:dispBlanksAs val="zero"/>
    <c:showDLblsOverMax val="0"/>
  </c:chart>
  <c:spPr>
    <a:solidFill>
      <a:schemeClr val="bg1"/>
    </a:solidFill>
    <a:ln>
      <a:noFill/>
    </a:ln>
  </c:spPr>
  <c:printSettings>
    <c:headerFooter alignWithMargins="0"/>
    <c:pageMargins b="0.98399999999999999" l="0.78700000000000003" r="0.78700000000000003" t="0.98399999999999999" header="0.51180555555555562" footer="0.51180555555555562"/>
    <c:pageSetup paperSize="9" firstPageNumber="0" orientation="landscape" horizontalDpi="-2"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令和５年</a:t>
            </a:r>
          </a:p>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年平均気温</a:t>
            </a:r>
            <a:r>
              <a:rPr lang="en-US" altLang="ja-JP" sz="1100" b="0" i="0" u="none" strike="noStrike" baseline="0">
                <a:solidFill>
                  <a:srgbClr val="000000"/>
                </a:solidFill>
                <a:latin typeface="ＭＳ Ｐゴシック"/>
                <a:ea typeface="ＭＳ Ｐゴシック"/>
              </a:rPr>
              <a:t>23.8℃  </a:t>
            </a:r>
            <a:r>
              <a:rPr lang="ja-JP" altLang="en-US" sz="1100" b="0" i="0" u="none" strike="noStrike" baseline="0">
                <a:solidFill>
                  <a:srgbClr val="000000"/>
                </a:solidFill>
                <a:latin typeface="ＭＳ Ｐゴシック"/>
                <a:ea typeface="ＭＳ Ｐゴシック"/>
              </a:rPr>
              <a:t>　</a:t>
            </a:r>
          </a:p>
        </c:rich>
      </c:tx>
      <c:layout>
        <c:manualLayout>
          <c:xMode val="edge"/>
          <c:yMode val="edge"/>
          <c:x val="0.45416105165072179"/>
          <c:y val="3.299494885793739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7.2135785007072142E-2"/>
          <c:y val="0.19221967963386727"/>
          <c:w val="0.90381895332390383"/>
          <c:h val="0.60411899313501161"/>
        </c:manualLayout>
      </c:layout>
      <c:lineChart>
        <c:grouping val="standard"/>
        <c:varyColors val="0"/>
        <c:ser>
          <c:idx val="0"/>
          <c:order val="0"/>
          <c:tx>
            <c:strRef>
              <c:f>グラフ!$I$66</c:f>
              <c:strCache>
                <c:ptCount val="1"/>
                <c:pt idx="0">
                  <c:v>平均気温</c:v>
                </c:pt>
              </c:strCache>
            </c:strRef>
          </c:tx>
          <c:spPr>
            <a:ln w="12700">
              <a:solidFill>
                <a:srgbClr val="000000"/>
              </a:solidFill>
              <a:prstDash val="sysDash"/>
            </a:ln>
          </c:spPr>
          <c:marker>
            <c:symbol val="square"/>
            <c:size val="7"/>
            <c:spPr>
              <a:solidFill>
                <a:srgbClr val="000000"/>
              </a:solidFill>
              <a:ln>
                <a:solidFill>
                  <a:srgbClr val="000000"/>
                </a:solidFill>
                <a:prstDash val="solid"/>
              </a:ln>
            </c:spPr>
          </c:marker>
          <c:dLbls>
            <c:dLbl>
              <c:idx val="5"/>
              <c:layout>
                <c:manualLayout>
                  <c:x val="-3.2371597114717168E-2"/>
                  <c:y val="-3.31045003813882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C06-41DF-A18C-489D38454ED2}"/>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グラフ!$I$67:$I$78</c:f>
              <c:numCache>
                <c:formatCode>0.0_);[Red]\(0.0\)</c:formatCode>
                <c:ptCount val="12"/>
                <c:pt idx="0">
                  <c:v>17.5</c:v>
                </c:pt>
                <c:pt idx="1">
                  <c:v>19</c:v>
                </c:pt>
                <c:pt idx="2">
                  <c:v>20</c:v>
                </c:pt>
                <c:pt idx="3">
                  <c:v>22.5</c:v>
                </c:pt>
                <c:pt idx="4">
                  <c:v>24.3</c:v>
                </c:pt>
                <c:pt idx="5">
                  <c:v>27.2</c:v>
                </c:pt>
                <c:pt idx="6">
                  <c:v>29.6</c:v>
                </c:pt>
                <c:pt idx="7">
                  <c:v>28.6</c:v>
                </c:pt>
                <c:pt idx="8">
                  <c:v>28.7</c:v>
                </c:pt>
                <c:pt idx="9">
                  <c:v>26</c:v>
                </c:pt>
                <c:pt idx="10">
                  <c:v>22.6</c:v>
                </c:pt>
                <c:pt idx="11">
                  <c:v>19.7</c:v>
                </c:pt>
              </c:numCache>
            </c:numRef>
          </c:val>
          <c:smooth val="0"/>
          <c:extLst>
            <c:ext xmlns:c16="http://schemas.microsoft.com/office/drawing/2014/chart" uri="{C3380CC4-5D6E-409C-BE32-E72D297353CC}">
              <c16:uniqueId val="{00000001-7C06-41DF-A18C-489D38454ED2}"/>
            </c:ext>
          </c:extLst>
        </c:ser>
        <c:ser>
          <c:idx val="1"/>
          <c:order val="1"/>
          <c:tx>
            <c:strRef>
              <c:f>グラフ!$J$66</c:f>
              <c:strCache>
                <c:ptCount val="1"/>
                <c:pt idx="0">
                  <c:v>最高気温</c:v>
                </c:pt>
              </c:strCache>
            </c:strRef>
          </c:tx>
          <c:spPr>
            <a:ln w="12700">
              <a:solidFill>
                <a:srgbClr val="000000"/>
              </a:solidFill>
              <a:prstDash val="solid"/>
            </a:ln>
          </c:spPr>
          <c:marker>
            <c:symbol val="diamond"/>
            <c:size val="7"/>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グラフ!$J$67:$J$78</c:f>
              <c:numCache>
                <c:formatCode>0.0_);[Red]\(0.0\)</c:formatCode>
                <c:ptCount val="12"/>
                <c:pt idx="0">
                  <c:v>25.4</c:v>
                </c:pt>
                <c:pt idx="1">
                  <c:v>25.6</c:v>
                </c:pt>
                <c:pt idx="2">
                  <c:v>27.3</c:v>
                </c:pt>
                <c:pt idx="3">
                  <c:v>28.7</c:v>
                </c:pt>
                <c:pt idx="4">
                  <c:v>30</c:v>
                </c:pt>
                <c:pt idx="5">
                  <c:v>32.799999999999997</c:v>
                </c:pt>
                <c:pt idx="6">
                  <c:v>34.299999999999997</c:v>
                </c:pt>
                <c:pt idx="7">
                  <c:v>34</c:v>
                </c:pt>
                <c:pt idx="8">
                  <c:v>33.1</c:v>
                </c:pt>
                <c:pt idx="9">
                  <c:v>32.299999999999997</c:v>
                </c:pt>
                <c:pt idx="10">
                  <c:v>29.2</c:v>
                </c:pt>
                <c:pt idx="11">
                  <c:v>27.4</c:v>
                </c:pt>
              </c:numCache>
            </c:numRef>
          </c:val>
          <c:smooth val="0"/>
          <c:extLst>
            <c:ext xmlns:c16="http://schemas.microsoft.com/office/drawing/2014/chart" uri="{C3380CC4-5D6E-409C-BE32-E72D297353CC}">
              <c16:uniqueId val="{00000002-7C06-41DF-A18C-489D38454ED2}"/>
            </c:ext>
          </c:extLst>
        </c:ser>
        <c:ser>
          <c:idx val="2"/>
          <c:order val="2"/>
          <c:tx>
            <c:strRef>
              <c:f>グラフ!$K$66</c:f>
              <c:strCache>
                <c:ptCount val="1"/>
                <c:pt idx="0">
                  <c:v>最低気温</c:v>
                </c:pt>
              </c:strCache>
            </c:strRef>
          </c:tx>
          <c:spPr>
            <a:ln w="12700">
              <a:solidFill>
                <a:srgbClr val="000000"/>
              </a:solidFill>
              <a:prstDash val="lgDashDotDot"/>
            </a:ln>
          </c:spPr>
          <c:marker>
            <c:symbol val="triangle"/>
            <c:size val="7"/>
            <c:spPr>
              <a:solidFill>
                <a:srgbClr val="000000"/>
              </a:solidFill>
              <a:ln>
                <a:solidFill>
                  <a:srgbClr val="000000"/>
                </a:solidFill>
                <a:prstDash val="solid"/>
              </a:ln>
            </c:spPr>
          </c:marker>
          <c:dLbls>
            <c:dLbl>
              <c:idx val="0"/>
              <c:layout>
                <c:manualLayout>
                  <c:x val="-3.1875072613309033E-2"/>
                  <c:y val="3.04247104247103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06-41DF-A18C-489D38454ED2}"/>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グラフ!$K$67:$K$78</c:f>
              <c:numCache>
                <c:formatCode>0.0_);[Red]\(0.0\)</c:formatCode>
                <c:ptCount val="12"/>
                <c:pt idx="0">
                  <c:v>8.4</c:v>
                </c:pt>
                <c:pt idx="1">
                  <c:v>14.2</c:v>
                </c:pt>
                <c:pt idx="2">
                  <c:v>12.3</c:v>
                </c:pt>
                <c:pt idx="3">
                  <c:v>15.2</c:v>
                </c:pt>
                <c:pt idx="4">
                  <c:v>18.899999999999999</c:v>
                </c:pt>
                <c:pt idx="5">
                  <c:v>23.6</c:v>
                </c:pt>
                <c:pt idx="6">
                  <c:v>25.4</c:v>
                </c:pt>
                <c:pt idx="7">
                  <c:v>24.6</c:v>
                </c:pt>
                <c:pt idx="8">
                  <c:v>24.6</c:v>
                </c:pt>
                <c:pt idx="9">
                  <c:v>20.7</c:v>
                </c:pt>
                <c:pt idx="10">
                  <c:v>16.399999999999999</c:v>
                </c:pt>
                <c:pt idx="11">
                  <c:v>12.7</c:v>
                </c:pt>
              </c:numCache>
            </c:numRef>
          </c:val>
          <c:smooth val="0"/>
          <c:extLst>
            <c:ext xmlns:c16="http://schemas.microsoft.com/office/drawing/2014/chart" uri="{C3380CC4-5D6E-409C-BE32-E72D297353CC}">
              <c16:uniqueId val="{00000004-7C06-41DF-A18C-489D38454ED2}"/>
            </c:ext>
          </c:extLst>
        </c:ser>
        <c:dLbls>
          <c:showLegendKey val="0"/>
          <c:showVal val="0"/>
          <c:showCatName val="0"/>
          <c:showSerName val="0"/>
          <c:showPercent val="0"/>
          <c:showBubbleSize val="0"/>
        </c:dLbls>
        <c:marker val="1"/>
        <c:smooth val="0"/>
        <c:axId val="353055664"/>
        <c:axId val="353053704"/>
      </c:lineChart>
      <c:catAx>
        <c:axId val="353055664"/>
        <c:scaling>
          <c:orientation val="minMax"/>
        </c:scaling>
        <c:delete val="0"/>
        <c:axPos val="b"/>
        <c:numFmt formatCode="#&quot;月&quot;"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53053704"/>
        <c:crossesAt val="0"/>
        <c:auto val="1"/>
        <c:lblAlgn val="ctr"/>
        <c:lblOffset val="100"/>
        <c:tickLblSkip val="1"/>
        <c:tickMarkSkip val="1"/>
        <c:noMultiLvlLbl val="0"/>
      </c:catAx>
      <c:valAx>
        <c:axId val="353053704"/>
        <c:scaling>
          <c:orientation val="minMax"/>
          <c:max val="40"/>
          <c:min val="5"/>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5.2333804809052434E-2"/>
              <c:y val="0.14187643020594964"/>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53055664"/>
        <c:crossesAt val="1"/>
        <c:crossBetween val="between"/>
      </c:valAx>
      <c:spPr>
        <a:noFill/>
        <a:ln w="12700">
          <a:solidFill>
            <a:srgbClr val="000000"/>
          </a:solidFill>
          <a:prstDash val="solid"/>
        </a:ln>
      </c:spPr>
    </c:plotArea>
    <c:legend>
      <c:legendPos val="b"/>
      <c:layout>
        <c:manualLayout>
          <c:xMode val="edge"/>
          <c:yMode val="edge"/>
          <c:x val="0.21216407355021241"/>
          <c:y val="0.90389016018306634"/>
          <c:w val="0.64073550212164165"/>
          <c:h val="7.3226544622425283E-2"/>
        </c:manualLayout>
      </c:layout>
      <c:overlay val="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200" b="0" i="0" u="none" strike="noStrike" baseline="0">
                <a:solidFill>
                  <a:srgbClr val="000000"/>
                </a:solidFill>
                <a:latin typeface="ＭＳ Ｐゴシック"/>
                <a:ea typeface="ＭＳ Ｐゴシック"/>
              </a:rPr>
              <a:t>令和４年度</a:t>
            </a:r>
          </a:p>
        </c:rich>
      </c:tx>
      <c:layout>
        <c:manualLayout>
          <c:xMode val="edge"/>
          <c:yMode val="edge"/>
          <c:x val="0.44622123542696679"/>
          <c:y val="3.556485230617519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9.7383720930232509E-2"/>
          <c:y val="0.11574952561669832"/>
          <c:w val="0.87209302325582871"/>
          <c:h val="0.57305502846299805"/>
        </c:manualLayout>
      </c:layout>
      <c:barChart>
        <c:barDir val="col"/>
        <c:grouping val="clustered"/>
        <c:varyColors val="0"/>
        <c:ser>
          <c:idx val="0"/>
          <c:order val="0"/>
          <c:tx>
            <c:strRef>
              <c:f>グラフ!$H$37</c:f>
              <c:strCache>
                <c:ptCount val="1"/>
                <c:pt idx="0">
                  <c:v>DO</c:v>
                </c:pt>
              </c:strCache>
            </c:strRef>
          </c:tx>
          <c:spPr>
            <a:solidFill>
              <a:schemeClr val="bg1">
                <a:lumMod val="50000"/>
              </a:schemeClr>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7B08-4634-A33F-4789B67043C1}"/>
                </c:ext>
              </c:extLst>
            </c:dLbl>
            <c:dLbl>
              <c:idx val="1"/>
              <c:layout>
                <c:manualLayout>
                  <c:x val="0"/>
                  <c:y val="1.53747597693786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08-4634-A33F-4789B67043C1}"/>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08-4634-A33F-4789B67043C1}"/>
                </c:ext>
              </c:extLst>
            </c:dLbl>
            <c:dLbl>
              <c:idx val="4"/>
              <c:layout>
                <c:manualLayout>
                  <c:x val="-1.936420750379884E-3"/>
                  <c:y val="1.53747597693786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B08-4634-A33F-4789B67043C1}"/>
                </c:ext>
              </c:extLst>
            </c:dLbl>
            <c:dLbl>
              <c:idx val="6"/>
              <c:layout>
                <c:manualLayout>
                  <c:x val="-1.1627906976744172E-2"/>
                  <c:y val="-7.590132827324478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08-4634-A33F-4789B67043C1}"/>
                </c:ext>
              </c:extLst>
            </c:dLbl>
            <c:dLbl>
              <c:idx val="8"/>
              <c:layout>
                <c:manualLayout>
                  <c:x val="0"/>
                  <c:y val="7.68737988468925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08-4634-A33F-4789B67043C1}"/>
                </c:ext>
              </c:extLst>
            </c:dLbl>
            <c:spPr>
              <a:noFill/>
              <a:ln>
                <a:noFill/>
              </a:ln>
              <a:effectLst/>
            </c:spPr>
            <c:txPr>
              <a:bodyPr wrap="square" lIns="38100" tIns="19050" rIns="38100" bIns="19050" anchor="ctr">
                <a:spAutoFit/>
              </a:bodyPr>
              <a:lstStyle/>
              <a:p>
                <a:pPr>
                  <a:defRPr sz="1000" baseline="0">
                    <a:latin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グラフ!$I$37:$Q$37</c:f>
              <c:numCache>
                <c:formatCode>0.0</c:formatCode>
                <c:ptCount val="9"/>
                <c:pt idx="0">
                  <c:v>0</c:v>
                </c:pt>
                <c:pt idx="1">
                  <c:v>8.3000000000000007</c:v>
                </c:pt>
                <c:pt idx="2">
                  <c:v>4.9000000000000004</c:v>
                </c:pt>
                <c:pt idx="3">
                  <c:v>8.3000000000000007</c:v>
                </c:pt>
                <c:pt idx="4">
                  <c:v>10.8</c:v>
                </c:pt>
                <c:pt idx="5">
                  <c:v>12.5</c:v>
                </c:pt>
                <c:pt idx="6">
                  <c:v>7.1</c:v>
                </c:pt>
                <c:pt idx="7">
                  <c:v>8.9</c:v>
                </c:pt>
                <c:pt idx="8">
                  <c:v>8.8000000000000007</c:v>
                </c:pt>
              </c:numCache>
            </c:numRef>
          </c:val>
          <c:extLst>
            <c:ext xmlns:c16="http://schemas.microsoft.com/office/drawing/2014/chart" uri="{C3380CC4-5D6E-409C-BE32-E72D297353CC}">
              <c16:uniqueId val="{00000006-7B08-4634-A33F-4789B67043C1}"/>
            </c:ext>
          </c:extLst>
        </c:ser>
        <c:ser>
          <c:idx val="1"/>
          <c:order val="1"/>
          <c:tx>
            <c:strRef>
              <c:f>グラフ!$H$38</c:f>
              <c:strCache>
                <c:ptCount val="1"/>
                <c:pt idx="0">
                  <c:v>BOD</c:v>
                </c:pt>
              </c:strCache>
            </c:strRef>
          </c:tx>
          <c:spPr>
            <a:solidFill>
              <a:schemeClr val="bg1">
                <a:lumMod val="75000"/>
              </a:schemeClr>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7B08-4634-A33F-4789B67043C1}"/>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08-4634-A33F-4789B67043C1}"/>
                </c:ext>
              </c:extLst>
            </c:dLbl>
            <c:dLbl>
              <c:idx val="3"/>
              <c:layout>
                <c:manualLayout>
                  <c:x val="8.7085881804902261E-6"/>
                  <c:y val="7.62259466170080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B08-4634-A33F-4789B67043C1}"/>
                </c:ext>
              </c:extLst>
            </c:dLbl>
            <c:dLbl>
              <c:idx val="4"/>
              <c:layout>
                <c:manualLayout>
                  <c:x val="9.6606211596554788E-4"/>
                  <c:y val="9.9608042353339603E-8"/>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3.6134148128040063E-2"/>
                      <c:h val="3.4150773920993673E-2"/>
                    </c:manualLayout>
                  </c15:layout>
                </c:ext>
                <c:ext xmlns:c16="http://schemas.microsoft.com/office/drawing/2014/chart" uri="{C3380CC4-5D6E-409C-BE32-E72D297353CC}">
                  <c16:uniqueId val="{0000000A-7B08-4634-A33F-4789B67043C1}"/>
                </c:ext>
              </c:extLst>
            </c:dLbl>
            <c:dLbl>
              <c:idx val="5"/>
              <c:layout>
                <c:manualLayout>
                  <c:x val="0"/>
                  <c:y val="2.548565217984509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2A3-4CEC-B63D-A950ECCCAE86}"/>
                </c:ext>
              </c:extLst>
            </c:dLbl>
            <c:dLbl>
              <c:idx val="6"/>
              <c:layout>
                <c:manualLayout>
                  <c:x val="3.868877174813824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2E-495E-A8A7-E1FCD6201559}"/>
                </c:ext>
              </c:extLst>
            </c:dLbl>
            <c:dLbl>
              <c:idx val="7"/>
              <c:layout>
                <c:manualLayout>
                  <c:x val="1.2984816777360957E-5"/>
                  <c:y val="7.607968861750571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B08-4634-A33F-4789B67043C1}"/>
                </c:ext>
              </c:extLst>
            </c:dLbl>
            <c:dLbl>
              <c:idx val="8"/>
              <c:layout>
                <c:manualLayout>
                  <c:x val="0"/>
                  <c:y val="2.482929857231533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2E-495E-A8A7-E1FCD6201559}"/>
                </c:ext>
              </c:extLst>
            </c:dLbl>
            <c:spPr>
              <a:noFill/>
              <a:ln>
                <a:noFill/>
              </a:ln>
              <a:effectLst/>
            </c:spPr>
            <c:txPr>
              <a:bodyPr wrap="square" lIns="38100" tIns="19050" rIns="38100" bIns="19050" anchor="ctr">
                <a:spAutoFit/>
              </a:bodyPr>
              <a:lstStyle/>
              <a:p>
                <a:pPr>
                  <a:defRPr sz="800" baseline="0">
                    <a:latin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グラフ!$I$38:$Q$38</c:f>
              <c:numCache>
                <c:formatCode>0.0</c:formatCode>
                <c:ptCount val="9"/>
                <c:pt idx="0">
                  <c:v>0</c:v>
                </c:pt>
                <c:pt idx="1">
                  <c:v>0.5</c:v>
                </c:pt>
                <c:pt idx="2">
                  <c:v>1.2</c:v>
                </c:pt>
                <c:pt idx="3">
                  <c:v>1.4</c:v>
                </c:pt>
                <c:pt idx="4">
                  <c:v>1.1000000000000001</c:v>
                </c:pt>
                <c:pt idx="5">
                  <c:v>1.1000000000000001</c:v>
                </c:pt>
                <c:pt idx="6">
                  <c:v>5.0999999999999996</c:v>
                </c:pt>
                <c:pt idx="7">
                  <c:v>1.4</c:v>
                </c:pt>
                <c:pt idx="8">
                  <c:v>1.5</c:v>
                </c:pt>
              </c:numCache>
            </c:numRef>
          </c:val>
          <c:extLst>
            <c:ext xmlns:c16="http://schemas.microsoft.com/office/drawing/2014/chart" uri="{C3380CC4-5D6E-409C-BE32-E72D297353CC}">
              <c16:uniqueId val="{0000000C-7B08-4634-A33F-4789B67043C1}"/>
            </c:ext>
          </c:extLst>
        </c:ser>
        <c:ser>
          <c:idx val="2"/>
          <c:order val="2"/>
          <c:tx>
            <c:strRef>
              <c:f>グラフ!$H$39</c:f>
              <c:strCache>
                <c:ptCount val="1"/>
                <c:pt idx="0">
                  <c:v>SS</c:v>
                </c:pt>
              </c:strCache>
            </c:strRef>
          </c:tx>
          <c:spPr>
            <a:solidFill>
              <a:schemeClr val="bg1"/>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D-7B08-4634-A33F-4789B67043C1}"/>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08-4634-A33F-4789B67043C1}"/>
                </c:ext>
              </c:extLst>
            </c:dLbl>
            <c:dLbl>
              <c:idx val="3"/>
              <c:layout>
                <c:manualLayout>
                  <c:x val="1.1627977894918528E-2"/>
                  <c:y val="9.43953754659591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B08-4634-A33F-4789B67043C1}"/>
                </c:ext>
              </c:extLst>
            </c:dLbl>
            <c:dLbl>
              <c:idx val="4"/>
              <c:layout>
                <c:manualLayout>
                  <c:x val="9.6946066260353049E-3"/>
                  <c:y val="9.536789964034670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B08-4634-A33F-4789B67043C1}"/>
                </c:ext>
              </c:extLst>
            </c:dLbl>
            <c:dLbl>
              <c:idx val="5"/>
              <c:layout>
                <c:manualLayout>
                  <c:x val="3.872841500759555E-3"/>
                  <c:y val="2.562459961563100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B08-4634-A33F-4789B67043C1}"/>
                </c:ext>
              </c:extLst>
            </c:dLbl>
            <c:dLbl>
              <c:idx val="6"/>
              <c:layout>
                <c:manualLayout>
                  <c:x val="5.8139534883720981E-3"/>
                  <c:y val="-2.53004427577482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B08-4634-A33F-4789B67043C1}"/>
                </c:ext>
              </c:extLst>
            </c:dLbl>
            <c:dLbl>
              <c:idx val="7"/>
              <c:layout>
                <c:manualLayout>
                  <c:x val="7.77617781634386E-6"/>
                  <c:y val="8.888306002108480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B08-4634-A33F-4789B67043C1}"/>
                </c:ext>
              </c:extLst>
            </c:dLbl>
            <c:spPr>
              <a:noFill/>
              <a:ln>
                <a:noFill/>
              </a:ln>
              <a:effectLst/>
            </c:spPr>
            <c:txPr>
              <a:bodyPr wrap="square" lIns="38100" tIns="19050" rIns="38100" bIns="19050" anchor="ctr">
                <a:spAutoFit/>
              </a:bodyPr>
              <a:lstStyle/>
              <a:p>
                <a:pPr>
                  <a:defRPr sz="1000" baseline="0">
                    <a:latin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グラフ!$I$39:$Q$39</c:f>
              <c:numCache>
                <c:formatCode>0.0_);[Red]\(0.0\)</c:formatCode>
                <c:ptCount val="9"/>
                <c:pt idx="0">
                  <c:v>0</c:v>
                </c:pt>
                <c:pt idx="1">
                  <c:v>7</c:v>
                </c:pt>
                <c:pt idx="2">
                  <c:v>9</c:v>
                </c:pt>
                <c:pt idx="3">
                  <c:v>1.7</c:v>
                </c:pt>
                <c:pt idx="4">
                  <c:v>1.2</c:v>
                </c:pt>
                <c:pt idx="5">
                  <c:v>1.5</c:v>
                </c:pt>
                <c:pt idx="6">
                  <c:v>3.8</c:v>
                </c:pt>
                <c:pt idx="7">
                  <c:v>1.5</c:v>
                </c:pt>
                <c:pt idx="8">
                  <c:v>4</c:v>
                </c:pt>
              </c:numCache>
            </c:numRef>
          </c:val>
          <c:extLst>
            <c:ext xmlns:c16="http://schemas.microsoft.com/office/drawing/2014/chart" uri="{C3380CC4-5D6E-409C-BE32-E72D297353CC}">
              <c16:uniqueId val="{00000014-7B08-4634-A33F-4789B67043C1}"/>
            </c:ext>
          </c:extLst>
        </c:ser>
        <c:dLbls>
          <c:showLegendKey val="0"/>
          <c:showVal val="1"/>
          <c:showCatName val="0"/>
          <c:showSerName val="0"/>
          <c:showPercent val="0"/>
          <c:showBubbleSize val="0"/>
        </c:dLbls>
        <c:gapWidth val="150"/>
        <c:axId val="353052920"/>
        <c:axId val="426648048"/>
      </c:barChart>
      <c:catAx>
        <c:axId val="353052920"/>
        <c:scaling>
          <c:orientation val="minMax"/>
        </c:scaling>
        <c:delete val="1"/>
        <c:axPos val="b"/>
        <c:numFmt formatCode="General" sourceLinked="0"/>
        <c:majorTickMark val="out"/>
        <c:minorTickMark val="none"/>
        <c:tickLblPos val="none"/>
        <c:crossAx val="426648048"/>
        <c:crossesAt val="0"/>
        <c:auto val="1"/>
        <c:lblAlgn val="ctr"/>
        <c:lblOffset val="100"/>
        <c:noMultiLvlLbl val="0"/>
      </c:catAx>
      <c:valAx>
        <c:axId val="426648048"/>
        <c:scaling>
          <c:orientation val="minMax"/>
          <c:max val="20"/>
        </c:scaling>
        <c:delete val="0"/>
        <c:axPos val="l"/>
        <c:majorGridlines>
          <c:spPr>
            <a:ln w="12700">
              <a:solidFill>
                <a:schemeClr val="bg2">
                  <a:lumMod val="75000"/>
                </a:schemeClr>
              </a:solidFill>
              <a:prstDash val="sysDash"/>
            </a:ln>
          </c:spP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en-US" altLang="en-US"/>
                  <a:t>mg/ℓ</a:t>
                </a:r>
              </a:p>
            </c:rich>
          </c:tx>
          <c:layout>
            <c:manualLayout>
              <c:xMode val="edge"/>
              <c:yMode val="edge"/>
              <c:x val="9.1569767441860545E-2"/>
              <c:y val="5.3130929791271354E-2"/>
            </c:manualLayout>
          </c:layout>
          <c:overlay val="0"/>
          <c:spPr>
            <a:noFill/>
            <a:ln w="25400">
              <a:noFill/>
            </a:ln>
          </c:spPr>
        </c:title>
        <c:numFmt formatCode="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53052920"/>
        <c:crossesAt val="1"/>
        <c:crossBetween val="between"/>
        <c:majorUnit val="5"/>
      </c:valAx>
      <c:spPr>
        <a:noFill/>
        <a:ln w="12700">
          <a:solidFill>
            <a:srgbClr val="000000"/>
          </a:solidFill>
          <a:prstDash val="solid"/>
        </a:ln>
      </c:spPr>
    </c:plotArea>
    <c:legend>
      <c:legendPos val="b"/>
      <c:layout>
        <c:manualLayout>
          <c:xMode val="edge"/>
          <c:yMode val="edge"/>
          <c:x val="0.2814922480620155"/>
          <c:y val="0.89057558507273793"/>
          <c:w val="0.50436046511627841"/>
          <c:h val="7.3371283997469949E-2"/>
        </c:manualLayout>
      </c:layout>
      <c:overlay val="0"/>
      <c:spPr>
        <a:solidFill>
          <a:srgbClr val="FFFFFF"/>
        </a:solidFill>
        <a:ln w="12700">
          <a:solidFill>
            <a:srgbClr val="000000"/>
          </a:solidFill>
          <a:prstDash val="solid"/>
        </a:ln>
      </c:spPr>
      <c:txPr>
        <a:bodyPr/>
        <a:lstStyle/>
        <a:p>
          <a:pPr>
            <a:defRPr sz="14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horizontalDpi="-2"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38849929873798E-2"/>
          <c:y val="0.14445353084573936"/>
          <c:w val="0.87657784011220197"/>
          <c:h val="0.67895530866862752"/>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6"/>
              <c:layout>
                <c:manualLayout>
                  <c:x val="1.8700327255727661E-3"/>
                  <c:y val="7.30593607305936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B6-460C-B8AB-A8D2A98C0D35}"/>
                </c:ext>
              </c:extLst>
            </c:dLbl>
            <c:dLbl>
              <c:idx val="7"/>
              <c:layout>
                <c:manualLayout>
                  <c:x val="0"/>
                  <c:y val="1.8489982797036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E9-45C8-9559-31208E1A5A8E}"/>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グラフ!$I$95:$I$106</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グラフ!$H$95:$H$106</c:f>
              <c:numCache>
                <c:formatCode>0.0_);[Red]\(0.0\)</c:formatCode>
                <c:ptCount val="12"/>
                <c:pt idx="0">
                  <c:v>55</c:v>
                </c:pt>
                <c:pt idx="1">
                  <c:v>77.5</c:v>
                </c:pt>
                <c:pt idx="2">
                  <c:v>81.5</c:v>
                </c:pt>
                <c:pt idx="3">
                  <c:v>221</c:v>
                </c:pt>
                <c:pt idx="4">
                  <c:v>100.5</c:v>
                </c:pt>
                <c:pt idx="5">
                  <c:v>400.5</c:v>
                </c:pt>
                <c:pt idx="6">
                  <c:v>92</c:v>
                </c:pt>
                <c:pt idx="7">
                  <c:v>738.5</c:v>
                </c:pt>
                <c:pt idx="8">
                  <c:v>204.5</c:v>
                </c:pt>
                <c:pt idx="9">
                  <c:v>81</c:v>
                </c:pt>
                <c:pt idx="10">
                  <c:v>56.5</c:v>
                </c:pt>
                <c:pt idx="11">
                  <c:v>183</c:v>
                </c:pt>
              </c:numCache>
            </c:numRef>
          </c:val>
          <c:extLst>
            <c:ext xmlns:c16="http://schemas.microsoft.com/office/drawing/2014/chart" uri="{C3380CC4-5D6E-409C-BE32-E72D297353CC}">
              <c16:uniqueId val="{00000001-91B6-460C-B8AB-A8D2A98C0D35}"/>
            </c:ext>
          </c:extLst>
        </c:ser>
        <c:dLbls>
          <c:showLegendKey val="0"/>
          <c:showVal val="0"/>
          <c:showCatName val="0"/>
          <c:showSerName val="0"/>
          <c:showPercent val="0"/>
          <c:showBubbleSize val="0"/>
        </c:dLbls>
        <c:gapWidth val="20"/>
        <c:axId val="426647264"/>
        <c:axId val="426654712"/>
      </c:barChart>
      <c:catAx>
        <c:axId val="426647264"/>
        <c:scaling>
          <c:orientation val="minMax"/>
        </c:scaling>
        <c:delete val="0"/>
        <c:axPos val="b"/>
        <c:numFmt formatCode="#&quot;月&quot;"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26654712"/>
        <c:crossesAt val="0"/>
        <c:auto val="1"/>
        <c:lblAlgn val="ctr"/>
        <c:lblOffset val="100"/>
        <c:tickLblSkip val="1"/>
        <c:tickMarkSkip val="1"/>
        <c:noMultiLvlLbl val="0"/>
      </c:catAx>
      <c:valAx>
        <c:axId val="426654712"/>
        <c:scaling>
          <c:orientation val="minMax"/>
        </c:scaling>
        <c:delete val="0"/>
        <c:axPos val="l"/>
        <c:majorGridlines>
          <c:spPr>
            <a:ln w="3175">
              <a:solidFill>
                <a:srgbClr val="FFFFFF"/>
              </a:solidFill>
              <a:prstDash val="solid"/>
            </a:ln>
          </c:spPr>
        </c:majorGridlines>
        <c:title>
          <c:tx>
            <c:rich>
              <a:bodyPr rot="0" vert="wordArtVertRtl"/>
              <a:lstStyle/>
              <a:p>
                <a:pPr algn="ctr">
                  <a:defRPr sz="11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5.8906030855541906E-2"/>
              <c:y val="7.6712328767123333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426647264"/>
        <c:crossesAt val="1"/>
        <c:crossBetween val="between"/>
        <c:majorUnit val="100"/>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令和５年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c:rich>
      </c:tx>
      <c:layout>
        <c:manualLayout>
          <c:xMode val="edge"/>
          <c:yMode val="edge"/>
          <c:x val="0.34971158951951831"/>
          <c:y val="4.3126684636119024E-2"/>
        </c:manualLayout>
      </c:layout>
      <c:overlay val="0"/>
      <c:spPr>
        <a:noFill/>
        <a:ln w="12700">
          <a:solidFill>
            <a:srgbClr val="000000"/>
          </a:solidFill>
          <a:prstDash val="solid"/>
        </a:ln>
      </c:spPr>
    </c:title>
    <c:autoTitleDeleted val="0"/>
    <c:plotArea>
      <c:layout>
        <c:manualLayout>
          <c:layoutTarget val="inner"/>
          <c:xMode val="edge"/>
          <c:yMode val="edge"/>
          <c:x val="0.16666909410890121"/>
          <c:y val="0.19766397124887417"/>
          <c:w val="0.78612716763005752"/>
          <c:h val="0.73315363881401663"/>
        </c:manualLayout>
      </c:layout>
      <c:doughnutChart>
        <c:varyColors val="1"/>
        <c:ser>
          <c:idx val="0"/>
          <c:order val="0"/>
          <c:tx>
            <c:strRef>
              <c:f>グラフ!$H$12</c:f>
              <c:strCache>
                <c:ptCount val="1"/>
                <c:pt idx="0">
                  <c:v>用途別農地転用面積</c:v>
                </c:pt>
              </c:strCache>
            </c:strRef>
          </c:tx>
          <c:spPr>
            <a:solidFill>
              <a:srgbClr val="C0C0C0"/>
            </a:solidFill>
            <a:ln w="12700">
              <a:solidFill>
                <a:srgbClr val="000000"/>
              </a:solidFill>
              <a:prstDash val="solid"/>
            </a:ln>
          </c:spPr>
          <c:dPt>
            <c:idx val="0"/>
            <c:bubble3D val="0"/>
            <c:spPr>
              <a:pattFill prst="pct2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1F55-4324-B1B7-90BE5F5A8DEC}"/>
              </c:ext>
            </c:extLst>
          </c:dPt>
          <c:dPt>
            <c:idx val="1"/>
            <c:bubble3D val="0"/>
            <c:spPr>
              <a:pattFill prst="dash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1F55-4324-B1B7-90BE5F5A8DEC}"/>
              </c:ext>
            </c:extLst>
          </c:dPt>
          <c:dLbls>
            <c:dLbl>
              <c:idx val="0"/>
              <c:layout>
                <c:manualLayout>
                  <c:x val="-5.123197594514765E-3"/>
                  <c:y val="-2.1962643891070503E-2"/>
                </c:manualLayout>
              </c:layout>
              <c:showLegendKey val="0"/>
              <c:showVal val="0"/>
              <c:showCatName val="1"/>
              <c:showSerName val="0"/>
              <c:showPercent val="1"/>
              <c:showBubbleSize val="0"/>
              <c:extLst>
                <c:ext xmlns:c15="http://schemas.microsoft.com/office/drawing/2012/chart" uri="{CE6537A1-D6FC-4f65-9D91-7224C49458BB}">
                  <c15:layout>
                    <c:manualLayout>
                      <c:w val="0.19260404407019036"/>
                      <c:h val="0.14573516633774072"/>
                    </c:manualLayout>
                  </c15:layout>
                </c:ext>
                <c:ext xmlns:c16="http://schemas.microsoft.com/office/drawing/2014/chart" uri="{C3380CC4-5D6E-409C-BE32-E72D297353CC}">
                  <c16:uniqueId val="{00000001-1F55-4324-B1B7-90BE5F5A8DEC}"/>
                </c:ext>
              </c:extLst>
            </c:dLbl>
            <c:dLbl>
              <c:idx val="1"/>
              <c:layout>
                <c:manualLayout>
                  <c:x val="-3.970413919479489E-3"/>
                  <c:y val="-1.2241765957599316E-2"/>
                </c:manualLayout>
              </c:layout>
              <c:showLegendKey val="0"/>
              <c:showVal val="0"/>
              <c:showCatName val="1"/>
              <c:showSerName val="0"/>
              <c:showPercent val="1"/>
              <c:showBubbleSize val="0"/>
              <c:extLst>
                <c:ext xmlns:c15="http://schemas.microsoft.com/office/drawing/2012/chart" uri="{CE6537A1-D6FC-4f65-9D91-7224C49458BB}">
                  <c15:layout>
                    <c:manualLayout>
                      <c:w val="0.14747767201260731"/>
                      <c:h val="0.13612374886260234"/>
                    </c:manualLayout>
                  </c15:layout>
                </c:ext>
                <c:ext xmlns:c16="http://schemas.microsoft.com/office/drawing/2014/chart" uri="{C3380CC4-5D6E-409C-BE32-E72D297353CC}">
                  <c16:uniqueId val="{00000003-1F55-4324-B1B7-90BE5F5A8DEC}"/>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0"/>
            <c:extLst>
              <c:ext xmlns:c15="http://schemas.microsoft.com/office/drawing/2012/chart" uri="{CE6537A1-D6FC-4f65-9D91-7224C49458BB}"/>
            </c:extLst>
          </c:dLbls>
          <c:cat>
            <c:strRef>
              <c:f>グラフ!$H$13:$H$14</c:f>
              <c:strCache>
                <c:ptCount val="2"/>
                <c:pt idx="0">
                  <c:v>住宅用地</c:v>
                </c:pt>
                <c:pt idx="1">
                  <c:v>その他</c:v>
                </c:pt>
              </c:strCache>
            </c:strRef>
          </c:cat>
          <c:val>
            <c:numRef>
              <c:f>グラフ!$I$13:$I$14</c:f>
              <c:numCache>
                <c:formatCode>#,##0_);[Red]\(#,##0\)</c:formatCode>
                <c:ptCount val="2"/>
                <c:pt idx="0">
                  <c:v>23960</c:v>
                </c:pt>
                <c:pt idx="1">
                  <c:v>25367</c:v>
                </c:pt>
              </c:numCache>
            </c:numRef>
          </c:val>
          <c:extLst>
            <c:ext xmlns:c16="http://schemas.microsoft.com/office/drawing/2014/chart" uri="{C3380CC4-5D6E-409C-BE32-E72D297353CC}">
              <c16:uniqueId val="{00000004-1F55-4324-B1B7-90BE5F5A8DEC}"/>
            </c:ext>
          </c:extLst>
        </c:ser>
        <c:dLbls>
          <c:showLegendKey val="0"/>
          <c:showVal val="0"/>
          <c:showCatName val="0"/>
          <c:showSerName val="0"/>
          <c:showPercent val="0"/>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userShapes r:id="rId1"/>
</c:chartSpace>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0</xdr:rowOff>
    </xdr:from>
    <xdr:to>
      <xdr:col>2</xdr:col>
      <xdr:colOff>0</xdr:colOff>
      <xdr:row>4</xdr:row>
      <xdr:rowOff>0</xdr:rowOff>
    </xdr:to>
    <xdr:sp macro="" textlink="">
      <xdr:nvSpPr>
        <xdr:cNvPr id="9217" name="Line 2">
          <a:extLst>
            <a:ext uri="{FF2B5EF4-FFF2-40B4-BE49-F238E27FC236}">
              <a16:creationId xmlns:a16="http://schemas.microsoft.com/office/drawing/2014/main" id="{00000000-0008-0000-0500-000001240000}"/>
            </a:ext>
          </a:extLst>
        </xdr:cNvPr>
        <xdr:cNvSpPr>
          <a:spLocks noChangeShapeType="1"/>
        </xdr:cNvSpPr>
      </xdr:nvSpPr>
      <xdr:spPr bwMode="auto">
        <a:xfrm>
          <a:off x="9525" y="190500"/>
          <a:ext cx="885825" cy="971550"/>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xdr:row>
      <xdr:rowOff>0</xdr:rowOff>
    </xdr:from>
    <xdr:to>
      <xdr:col>2</xdr:col>
      <xdr:colOff>0</xdr:colOff>
      <xdr:row>4</xdr:row>
      <xdr:rowOff>0</xdr:rowOff>
    </xdr:to>
    <xdr:sp macro="" textlink="">
      <xdr:nvSpPr>
        <xdr:cNvPr id="3" name="Line 2">
          <a:extLst>
            <a:ext uri="{FF2B5EF4-FFF2-40B4-BE49-F238E27FC236}">
              <a16:creationId xmlns:a16="http://schemas.microsoft.com/office/drawing/2014/main" id="{44EA9E48-491B-46C3-BACD-8C4B3849353A}"/>
            </a:ext>
          </a:extLst>
        </xdr:cNvPr>
        <xdr:cNvSpPr>
          <a:spLocks noChangeShapeType="1"/>
        </xdr:cNvSpPr>
      </xdr:nvSpPr>
      <xdr:spPr bwMode="auto">
        <a:xfrm>
          <a:off x="9525" y="190500"/>
          <a:ext cx="904875" cy="971550"/>
        </a:xfrm>
        <a:prstGeom prst="line">
          <a:avLst/>
        </a:prstGeom>
        <a:noFill/>
        <a:ln w="9360">
          <a:solidFill>
            <a:srgbClr val="000000"/>
          </a:solidFill>
          <a:miter lim="800000"/>
          <a:headEnd/>
          <a:tailEnd/>
        </a:ln>
      </xdr:spPr>
    </xdr:sp>
    <xdr:clientData/>
  </xdr:twoCellAnchor>
  <xdr:twoCellAnchor>
    <xdr:from>
      <xdr:col>0</xdr:col>
      <xdr:colOff>9525</xdr:colOff>
      <xdr:row>1</xdr:row>
      <xdr:rowOff>0</xdr:rowOff>
    </xdr:from>
    <xdr:to>
      <xdr:col>2</xdr:col>
      <xdr:colOff>0</xdr:colOff>
      <xdr:row>4</xdr:row>
      <xdr:rowOff>0</xdr:rowOff>
    </xdr:to>
    <xdr:sp macro="" textlink="">
      <xdr:nvSpPr>
        <xdr:cNvPr id="4" name="Line 2">
          <a:extLst>
            <a:ext uri="{FF2B5EF4-FFF2-40B4-BE49-F238E27FC236}">
              <a16:creationId xmlns:a16="http://schemas.microsoft.com/office/drawing/2014/main" id="{7B51C4AA-BE6D-46D2-8A05-4F9E73D2D731}"/>
            </a:ext>
          </a:extLst>
        </xdr:cNvPr>
        <xdr:cNvSpPr>
          <a:spLocks noChangeShapeType="1"/>
        </xdr:cNvSpPr>
      </xdr:nvSpPr>
      <xdr:spPr bwMode="auto">
        <a:xfrm>
          <a:off x="9525" y="190500"/>
          <a:ext cx="904875" cy="971550"/>
        </a:xfrm>
        <a:prstGeom prst="line">
          <a:avLst/>
        </a:prstGeom>
        <a:noFill/>
        <a:ln w="9360">
          <a:solidFill>
            <a:srgbClr val="000000"/>
          </a:solidFill>
          <a:miter lim="800000"/>
          <a:headEnd/>
          <a:tailEnd/>
        </a:ln>
      </xdr:spPr>
    </xdr:sp>
    <xdr:clientData/>
  </xdr:twoCellAnchor>
  <xdr:twoCellAnchor>
    <xdr:from>
      <xdr:col>0</xdr:col>
      <xdr:colOff>9525</xdr:colOff>
      <xdr:row>1</xdr:row>
      <xdr:rowOff>0</xdr:rowOff>
    </xdr:from>
    <xdr:to>
      <xdr:col>2</xdr:col>
      <xdr:colOff>0</xdr:colOff>
      <xdr:row>4</xdr:row>
      <xdr:rowOff>0</xdr:rowOff>
    </xdr:to>
    <xdr:sp macro="" textlink="">
      <xdr:nvSpPr>
        <xdr:cNvPr id="5" name="Line 2">
          <a:extLst>
            <a:ext uri="{FF2B5EF4-FFF2-40B4-BE49-F238E27FC236}">
              <a16:creationId xmlns:a16="http://schemas.microsoft.com/office/drawing/2014/main" id="{B70CEA04-BB3F-4BC9-A357-8B74C8CCDD17}"/>
            </a:ext>
          </a:extLst>
        </xdr:cNvPr>
        <xdr:cNvSpPr>
          <a:spLocks noChangeShapeType="1"/>
        </xdr:cNvSpPr>
      </xdr:nvSpPr>
      <xdr:spPr bwMode="auto">
        <a:xfrm>
          <a:off x="9525" y="190500"/>
          <a:ext cx="904875" cy="971550"/>
        </a:xfrm>
        <a:prstGeom prst="line">
          <a:avLst/>
        </a:prstGeom>
        <a:noFill/>
        <a:ln w="9360">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146050</xdr:colOff>
      <xdr:row>4</xdr:row>
      <xdr:rowOff>58207</xdr:rowOff>
    </xdr:from>
    <xdr:to>
      <xdr:col>2</xdr:col>
      <xdr:colOff>1117600</xdr:colOff>
      <xdr:row>26</xdr:row>
      <xdr:rowOff>158748</xdr:rowOff>
    </xdr:to>
    <xdr:graphicFrame macro="">
      <xdr:nvGraphicFramePr>
        <xdr:cNvPr id="11265" name="Chart 1">
          <a:extLst>
            <a:ext uri="{FF2B5EF4-FFF2-40B4-BE49-F238E27FC236}">
              <a16:creationId xmlns:a16="http://schemas.microsoft.com/office/drawing/2014/main" id="{00000000-0008-0000-0800-00000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65</xdr:row>
      <xdr:rowOff>9525</xdr:rowOff>
    </xdr:from>
    <xdr:to>
      <xdr:col>5</xdr:col>
      <xdr:colOff>1019175</xdr:colOff>
      <xdr:row>89</xdr:row>
      <xdr:rowOff>57150</xdr:rowOff>
    </xdr:to>
    <xdr:graphicFrame macro="">
      <xdr:nvGraphicFramePr>
        <xdr:cNvPr id="11266" name="Chart 2">
          <a:extLst>
            <a:ext uri="{FF2B5EF4-FFF2-40B4-BE49-F238E27FC236}">
              <a16:creationId xmlns:a16="http://schemas.microsoft.com/office/drawing/2014/main" id="{00000000-0008-0000-0800-000002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114300</xdr:colOff>
      <xdr:row>29</xdr:row>
      <xdr:rowOff>152400</xdr:rowOff>
    </xdr:from>
    <xdr:to>
      <xdr:col>5</xdr:col>
      <xdr:colOff>904875</xdr:colOff>
      <xdr:row>59</xdr:row>
      <xdr:rowOff>28575</xdr:rowOff>
    </xdr:to>
    <xdr:graphicFrame macro="">
      <xdr:nvGraphicFramePr>
        <xdr:cNvPr id="11267" name="Chart 3">
          <a:extLst>
            <a:ext uri="{FF2B5EF4-FFF2-40B4-BE49-F238E27FC236}">
              <a16:creationId xmlns:a16="http://schemas.microsoft.com/office/drawing/2014/main" id="{00000000-0008-0000-0800-000003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96</xdr:row>
      <xdr:rowOff>9525</xdr:rowOff>
    </xdr:from>
    <xdr:to>
      <xdr:col>5</xdr:col>
      <xdr:colOff>1047750</xdr:colOff>
      <xdr:row>116</xdr:row>
      <xdr:rowOff>57150</xdr:rowOff>
    </xdr:to>
    <xdr:graphicFrame macro="">
      <xdr:nvGraphicFramePr>
        <xdr:cNvPr id="11268" name="Chart 4">
          <a:extLst>
            <a:ext uri="{FF2B5EF4-FFF2-40B4-BE49-F238E27FC236}">
              <a16:creationId xmlns:a16="http://schemas.microsoft.com/office/drawing/2014/main" id="{00000000-0008-0000-0800-000004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85725</xdr:colOff>
      <xdr:row>4</xdr:row>
      <xdr:rowOff>161925</xdr:rowOff>
    </xdr:from>
    <xdr:to>
      <xdr:col>5</xdr:col>
      <xdr:colOff>1076325</xdr:colOff>
      <xdr:row>26</xdr:row>
      <xdr:rowOff>31750</xdr:rowOff>
    </xdr:to>
    <xdr:graphicFrame macro="">
      <xdr:nvGraphicFramePr>
        <xdr:cNvPr id="11269" name="Chart 5">
          <a:extLst>
            <a:ext uri="{FF2B5EF4-FFF2-40B4-BE49-F238E27FC236}">
              <a16:creationId xmlns:a16="http://schemas.microsoft.com/office/drawing/2014/main" id="{00000000-0008-0000-0800-000005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94</xdr:row>
      <xdr:rowOff>66675</xdr:rowOff>
    </xdr:from>
    <xdr:to>
      <xdr:col>4</xdr:col>
      <xdr:colOff>9525</xdr:colOff>
      <xdr:row>97</xdr:row>
      <xdr:rowOff>9525</xdr:rowOff>
    </xdr:to>
    <xdr:sp macro="" textlink="" fLocksText="0">
      <xdr:nvSpPr>
        <xdr:cNvPr id="333955" name="Rectangle 15">
          <a:extLst>
            <a:ext uri="{FF2B5EF4-FFF2-40B4-BE49-F238E27FC236}">
              <a16:creationId xmlns:a16="http://schemas.microsoft.com/office/drawing/2014/main" id="{00000000-0008-0000-0800-000083180500}"/>
            </a:ext>
          </a:extLst>
        </xdr:cNvPr>
        <xdr:cNvSpPr>
          <a:spLocks noChangeArrowheads="1"/>
        </xdr:cNvSpPr>
      </xdr:nvSpPr>
      <xdr:spPr bwMode="auto">
        <a:xfrm>
          <a:off x="2305050" y="16240125"/>
          <a:ext cx="2314575" cy="457200"/>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100" b="0" i="0" u="none" strike="noStrike" baseline="0">
              <a:solidFill>
                <a:srgbClr val="000000"/>
              </a:solidFill>
              <a:latin typeface="ＭＳ Ｐゴシック"/>
              <a:ea typeface="ＭＳ Ｐゴシック"/>
            </a:rPr>
            <a:t>令和５年</a:t>
          </a:r>
        </a:p>
        <a:p>
          <a:pPr algn="ctr" rtl="0">
            <a:defRPr sz="1000"/>
          </a:pPr>
          <a:r>
            <a:rPr lang="ja-JP" altLang="en-US" sz="1100" b="0" i="0" u="none" strike="noStrike" baseline="0">
              <a:solidFill>
                <a:srgbClr val="000000"/>
              </a:solidFill>
              <a:latin typeface="ＭＳ Ｐゴシック"/>
              <a:ea typeface="ＭＳ Ｐゴシック"/>
            </a:rPr>
            <a:t>年間降水量 </a:t>
          </a:r>
          <a:r>
            <a:rPr lang="en-US" altLang="ja-JP" sz="1100" b="0" i="0" u="none" strike="noStrike" baseline="0">
              <a:solidFill>
                <a:srgbClr val="000000"/>
              </a:solidFill>
              <a:latin typeface="ＭＳ Ｐゴシック"/>
              <a:ea typeface="ＭＳ Ｐゴシック"/>
            </a:rPr>
            <a:t>2,291.5mm</a:t>
          </a:r>
        </a:p>
      </xdr:txBody>
    </xdr:sp>
    <xdr:clientData/>
  </xdr:twoCellAnchor>
  <xdr:twoCellAnchor>
    <xdr:from>
      <xdr:col>1</xdr:col>
      <xdr:colOff>78324</xdr:colOff>
      <xdr:row>52</xdr:row>
      <xdr:rowOff>27521</xdr:rowOff>
    </xdr:from>
    <xdr:to>
      <xdr:col>1</xdr:col>
      <xdr:colOff>808574</xdr:colOff>
      <xdr:row>53</xdr:row>
      <xdr:rowOff>80436</xdr:rowOff>
    </xdr:to>
    <xdr:sp macro="" textlink="">
      <xdr:nvSpPr>
        <xdr:cNvPr id="8" name="正方形/長方形 7">
          <a:extLst>
            <a:ext uri="{FF2B5EF4-FFF2-40B4-BE49-F238E27FC236}">
              <a16:creationId xmlns:a16="http://schemas.microsoft.com/office/drawing/2014/main" id="{00000000-0008-0000-0800-000008000000}"/>
            </a:ext>
          </a:extLst>
        </xdr:cNvPr>
        <xdr:cNvSpPr/>
      </xdr:nvSpPr>
      <xdr:spPr bwMode="auto">
        <a:xfrm>
          <a:off x="1231907" y="8896354"/>
          <a:ext cx="730250" cy="222249"/>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安謝川</a:t>
          </a:r>
        </a:p>
      </xdr:txBody>
    </xdr:sp>
    <xdr:clientData/>
  </xdr:twoCellAnchor>
  <xdr:twoCellAnchor>
    <xdr:from>
      <xdr:col>2</xdr:col>
      <xdr:colOff>842430</xdr:colOff>
      <xdr:row>52</xdr:row>
      <xdr:rowOff>35984</xdr:rowOff>
    </xdr:from>
    <xdr:to>
      <xdr:col>3</xdr:col>
      <xdr:colOff>402164</xdr:colOff>
      <xdr:row>53</xdr:row>
      <xdr:rowOff>99483</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bwMode="auto">
        <a:xfrm>
          <a:off x="3149597" y="8904817"/>
          <a:ext cx="713317" cy="232833"/>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小湾川</a:t>
          </a:r>
        </a:p>
      </xdr:txBody>
    </xdr:sp>
    <xdr:clientData/>
  </xdr:twoCellAnchor>
  <xdr:twoCellAnchor>
    <xdr:from>
      <xdr:col>4</xdr:col>
      <xdr:colOff>567267</xdr:colOff>
      <xdr:row>52</xdr:row>
      <xdr:rowOff>47625</xdr:rowOff>
    </xdr:from>
    <xdr:to>
      <xdr:col>5</xdr:col>
      <xdr:colOff>116416</xdr:colOff>
      <xdr:row>53</xdr:row>
      <xdr:rowOff>93132</xdr:rowOff>
    </xdr:to>
    <xdr:sp macro="" textlink="">
      <xdr:nvSpPr>
        <xdr:cNvPr id="10" name="正方形/長方形 9">
          <a:extLst>
            <a:ext uri="{FF2B5EF4-FFF2-40B4-BE49-F238E27FC236}">
              <a16:creationId xmlns:a16="http://schemas.microsoft.com/office/drawing/2014/main" id="{00000000-0008-0000-0800-00000A000000}"/>
            </a:ext>
          </a:extLst>
        </xdr:cNvPr>
        <xdr:cNvSpPr/>
      </xdr:nvSpPr>
      <xdr:spPr bwMode="auto">
        <a:xfrm>
          <a:off x="5177367" y="9020175"/>
          <a:ext cx="701674" cy="216957"/>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牧港川</a:t>
          </a:r>
        </a:p>
      </xdr:txBody>
    </xdr:sp>
    <xdr:clientData/>
  </xdr:twoCellAnchor>
  <xdr:twoCellAnchor>
    <xdr:from>
      <xdr:col>0</xdr:col>
      <xdr:colOff>1009650</xdr:colOff>
      <xdr:row>50</xdr:row>
      <xdr:rowOff>85725</xdr:rowOff>
    </xdr:from>
    <xdr:to>
      <xdr:col>1</xdr:col>
      <xdr:colOff>142875</xdr:colOff>
      <xdr:row>51</xdr:row>
      <xdr:rowOff>104775</xdr:rowOff>
    </xdr:to>
    <xdr:sp macro="" textlink="">
      <xdr:nvSpPr>
        <xdr:cNvPr id="333959" name="正方形/長方形 12">
          <a:extLst>
            <a:ext uri="{FF2B5EF4-FFF2-40B4-BE49-F238E27FC236}">
              <a16:creationId xmlns:a16="http://schemas.microsoft.com/office/drawing/2014/main" id="{00000000-0008-0000-0800-000087180500}"/>
            </a:ext>
          </a:extLst>
        </xdr:cNvPr>
        <xdr:cNvSpPr>
          <a:spLocks noChangeArrowheads="1"/>
        </xdr:cNvSpPr>
      </xdr:nvSpPr>
      <xdr:spPr bwMode="auto">
        <a:xfrm>
          <a:off x="1009650" y="8715375"/>
          <a:ext cx="285750" cy="19050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2</xdr:col>
      <xdr:colOff>466725</xdr:colOff>
      <xdr:row>50</xdr:row>
      <xdr:rowOff>76200</xdr:rowOff>
    </xdr:from>
    <xdr:to>
      <xdr:col>2</xdr:col>
      <xdr:colOff>790575</xdr:colOff>
      <xdr:row>51</xdr:row>
      <xdr:rowOff>76200</xdr:rowOff>
    </xdr:to>
    <xdr:sp macro="" textlink="">
      <xdr:nvSpPr>
        <xdr:cNvPr id="333960" name="正方形/長方形 13">
          <a:extLst>
            <a:ext uri="{FF2B5EF4-FFF2-40B4-BE49-F238E27FC236}">
              <a16:creationId xmlns:a16="http://schemas.microsoft.com/office/drawing/2014/main" id="{00000000-0008-0000-0800-000088180500}"/>
            </a:ext>
          </a:extLst>
        </xdr:cNvPr>
        <xdr:cNvSpPr>
          <a:spLocks noChangeArrowheads="1"/>
        </xdr:cNvSpPr>
      </xdr:nvSpPr>
      <xdr:spPr bwMode="auto">
        <a:xfrm>
          <a:off x="2771775" y="8705850"/>
          <a:ext cx="323850" cy="1714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4</xdr:col>
      <xdr:colOff>104775</xdr:colOff>
      <xdr:row>50</xdr:row>
      <xdr:rowOff>76200</xdr:rowOff>
    </xdr:from>
    <xdr:to>
      <xdr:col>4</xdr:col>
      <xdr:colOff>390525</xdr:colOff>
      <xdr:row>51</xdr:row>
      <xdr:rowOff>76200</xdr:rowOff>
    </xdr:to>
    <xdr:sp macro="" textlink="">
      <xdr:nvSpPr>
        <xdr:cNvPr id="333961" name="正方形/長方形 14">
          <a:extLst>
            <a:ext uri="{FF2B5EF4-FFF2-40B4-BE49-F238E27FC236}">
              <a16:creationId xmlns:a16="http://schemas.microsoft.com/office/drawing/2014/main" id="{00000000-0008-0000-0800-000089180500}"/>
            </a:ext>
          </a:extLst>
        </xdr:cNvPr>
        <xdr:cNvSpPr>
          <a:spLocks noChangeArrowheads="1"/>
        </xdr:cNvSpPr>
      </xdr:nvSpPr>
      <xdr:spPr bwMode="auto">
        <a:xfrm>
          <a:off x="4714875" y="8705850"/>
          <a:ext cx="285750" cy="1714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1</xdr:col>
      <xdr:colOff>381000</xdr:colOff>
      <xdr:row>50</xdr:row>
      <xdr:rowOff>85725</xdr:rowOff>
    </xdr:from>
    <xdr:to>
      <xdr:col>1</xdr:col>
      <xdr:colOff>733425</xdr:colOff>
      <xdr:row>51</xdr:row>
      <xdr:rowOff>95250</xdr:rowOff>
    </xdr:to>
    <xdr:sp macro="" textlink="">
      <xdr:nvSpPr>
        <xdr:cNvPr id="333962" name="正方形/長方形 15">
          <a:extLst>
            <a:ext uri="{FF2B5EF4-FFF2-40B4-BE49-F238E27FC236}">
              <a16:creationId xmlns:a16="http://schemas.microsoft.com/office/drawing/2014/main" id="{00000000-0008-0000-0800-00008A180500}"/>
            </a:ext>
          </a:extLst>
        </xdr:cNvPr>
        <xdr:cNvSpPr>
          <a:spLocks noChangeArrowheads="1"/>
        </xdr:cNvSpPr>
      </xdr:nvSpPr>
      <xdr:spPr bwMode="auto">
        <a:xfrm>
          <a:off x="1533525" y="8715375"/>
          <a:ext cx="352425" cy="18097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2</xdr:col>
      <xdr:colOff>1085850</xdr:colOff>
      <xdr:row>50</xdr:row>
      <xdr:rowOff>76200</xdr:rowOff>
    </xdr:from>
    <xdr:to>
      <xdr:col>3</xdr:col>
      <xdr:colOff>276225</xdr:colOff>
      <xdr:row>51</xdr:row>
      <xdr:rowOff>104775</xdr:rowOff>
    </xdr:to>
    <xdr:sp macro="" textlink="">
      <xdr:nvSpPr>
        <xdr:cNvPr id="333963" name="正方形/長方形 17">
          <a:extLst>
            <a:ext uri="{FF2B5EF4-FFF2-40B4-BE49-F238E27FC236}">
              <a16:creationId xmlns:a16="http://schemas.microsoft.com/office/drawing/2014/main" id="{00000000-0008-0000-0800-00008B180500}"/>
            </a:ext>
          </a:extLst>
        </xdr:cNvPr>
        <xdr:cNvSpPr>
          <a:spLocks noChangeArrowheads="1"/>
        </xdr:cNvSpPr>
      </xdr:nvSpPr>
      <xdr:spPr bwMode="auto">
        <a:xfrm>
          <a:off x="3390900" y="8705850"/>
          <a:ext cx="342900" cy="20002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4</xdr:col>
      <xdr:colOff>771525</xdr:colOff>
      <xdr:row>50</xdr:row>
      <xdr:rowOff>66675</xdr:rowOff>
    </xdr:from>
    <xdr:to>
      <xdr:col>4</xdr:col>
      <xdr:colOff>1047750</xdr:colOff>
      <xdr:row>51</xdr:row>
      <xdr:rowOff>104775</xdr:rowOff>
    </xdr:to>
    <xdr:sp macro="" textlink="">
      <xdr:nvSpPr>
        <xdr:cNvPr id="333964" name="正方形/長方形 18">
          <a:extLst>
            <a:ext uri="{FF2B5EF4-FFF2-40B4-BE49-F238E27FC236}">
              <a16:creationId xmlns:a16="http://schemas.microsoft.com/office/drawing/2014/main" id="{00000000-0008-0000-0800-00008C180500}"/>
            </a:ext>
          </a:extLst>
        </xdr:cNvPr>
        <xdr:cNvSpPr>
          <a:spLocks noChangeArrowheads="1"/>
        </xdr:cNvSpPr>
      </xdr:nvSpPr>
      <xdr:spPr bwMode="auto">
        <a:xfrm>
          <a:off x="5381625" y="8696325"/>
          <a:ext cx="2762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1</xdr:col>
      <xdr:colOff>914400</xdr:colOff>
      <xdr:row>50</xdr:row>
      <xdr:rowOff>95250</xdr:rowOff>
    </xdr:from>
    <xdr:to>
      <xdr:col>2</xdr:col>
      <xdr:colOff>76200</xdr:colOff>
      <xdr:row>51</xdr:row>
      <xdr:rowOff>85725</xdr:rowOff>
    </xdr:to>
    <xdr:sp macro="" textlink="">
      <xdr:nvSpPr>
        <xdr:cNvPr id="333965" name="正方形/長方形 19">
          <a:extLst>
            <a:ext uri="{FF2B5EF4-FFF2-40B4-BE49-F238E27FC236}">
              <a16:creationId xmlns:a16="http://schemas.microsoft.com/office/drawing/2014/main" id="{00000000-0008-0000-0800-00008D180500}"/>
            </a:ext>
          </a:extLst>
        </xdr:cNvPr>
        <xdr:cNvSpPr>
          <a:spLocks noChangeArrowheads="1"/>
        </xdr:cNvSpPr>
      </xdr:nvSpPr>
      <xdr:spPr bwMode="auto">
        <a:xfrm>
          <a:off x="2066925" y="8724900"/>
          <a:ext cx="314325" cy="16192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3</xdr:col>
      <xdr:colOff>619125</xdr:colOff>
      <xdr:row>50</xdr:row>
      <xdr:rowOff>66675</xdr:rowOff>
    </xdr:from>
    <xdr:to>
      <xdr:col>3</xdr:col>
      <xdr:colOff>933450</xdr:colOff>
      <xdr:row>51</xdr:row>
      <xdr:rowOff>104775</xdr:rowOff>
    </xdr:to>
    <xdr:sp macro="" textlink="">
      <xdr:nvSpPr>
        <xdr:cNvPr id="333966" name="正方形/長方形 20">
          <a:extLst>
            <a:ext uri="{FF2B5EF4-FFF2-40B4-BE49-F238E27FC236}">
              <a16:creationId xmlns:a16="http://schemas.microsoft.com/office/drawing/2014/main" id="{00000000-0008-0000-0800-00008E180500}"/>
            </a:ext>
          </a:extLst>
        </xdr:cNvPr>
        <xdr:cNvSpPr>
          <a:spLocks noChangeArrowheads="1"/>
        </xdr:cNvSpPr>
      </xdr:nvSpPr>
      <xdr:spPr bwMode="auto">
        <a:xfrm>
          <a:off x="4076700" y="8696325"/>
          <a:ext cx="3143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5</xdr:col>
      <xdr:colOff>228600</xdr:colOff>
      <xdr:row>50</xdr:row>
      <xdr:rowOff>57150</xdr:rowOff>
    </xdr:from>
    <xdr:to>
      <xdr:col>5</xdr:col>
      <xdr:colOff>542925</xdr:colOff>
      <xdr:row>51</xdr:row>
      <xdr:rowOff>95250</xdr:rowOff>
    </xdr:to>
    <xdr:sp macro="" textlink="">
      <xdr:nvSpPr>
        <xdr:cNvPr id="333967" name="正方形/長方形 21">
          <a:extLst>
            <a:ext uri="{FF2B5EF4-FFF2-40B4-BE49-F238E27FC236}">
              <a16:creationId xmlns:a16="http://schemas.microsoft.com/office/drawing/2014/main" id="{00000000-0008-0000-0800-00008F180500}"/>
            </a:ext>
          </a:extLst>
        </xdr:cNvPr>
        <xdr:cNvSpPr>
          <a:spLocks noChangeArrowheads="1"/>
        </xdr:cNvSpPr>
      </xdr:nvSpPr>
      <xdr:spPr bwMode="auto">
        <a:xfrm>
          <a:off x="5991225" y="8686800"/>
          <a:ext cx="3143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4</xdr:col>
      <xdr:colOff>454025</xdr:colOff>
      <xdr:row>15</xdr:row>
      <xdr:rowOff>80432</xdr:rowOff>
    </xdr:from>
    <xdr:to>
      <xdr:col>4</xdr:col>
      <xdr:colOff>1082675</xdr:colOff>
      <xdr:row>17</xdr:row>
      <xdr:rowOff>166157</xdr:rowOff>
    </xdr:to>
    <xdr:sp macro="" textlink="">
      <xdr:nvSpPr>
        <xdr:cNvPr id="23" name="正方形/長方形 22">
          <a:extLst>
            <a:ext uri="{FF2B5EF4-FFF2-40B4-BE49-F238E27FC236}">
              <a16:creationId xmlns:a16="http://schemas.microsoft.com/office/drawing/2014/main" id="{00000000-0008-0000-0800-000017000000}"/>
            </a:ext>
          </a:extLst>
        </xdr:cNvPr>
        <xdr:cNvSpPr/>
      </xdr:nvSpPr>
      <xdr:spPr bwMode="auto">
        <a:xfrm>
          <a:off x="5068358" y="2683932"/>
          <a:ext cx="628650" cy="42439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1000" b="0" i="0" u="none" strike="noStrike" baseline="0">
              <a:solidFill>
                <a:srgbClr val="000000"/>
              </a:solidFill>
              <a:latin typeface="ＭＳ Ｐゴシック"/>
              <a:ea typeface="ＭＳ Ｐゴシック"/>
            </a:rPr>
            <a:t>総面積</a:t>
          </a:r>
          <a:endParaRPr lang="en-US" altLang="ja-JP" sz="1000" b="0" i="0" u="none" strike="noStrike" baseline="0">
            <a:solidFill>
              <a:srgbClr val="000000"/>
            </a:solidFill>
            <a:latin typeface="ＭＳ Ｐゴシック"/>
            <a:ea typeface="ＭＳ Ｐゴシック"/>
          </a:endParaRPr>
        </a:p>
        <a:p>
          <a:pPr algn="ctr" rtl="0">
            <a:defRPr sz="1000"/>
          </a:pPr>
          <a:r>
            <a:rPr lang="en-US" altLang="ja-JP" sz="1000" b="0" i="0" u="none" strike="noStrike" baseline="0">
              <a:solidFill>
                <a:srgbClr val="000000"/>
              </a:solidFill>
              <a:latin typeface="ＭＳ Ｐゴシック"/>
              <a:ea typeface="ＭＳ Ｐゴシック"/>
            </a:rPr>
            <a:t>49,327㎡</a:t>
          </a:r>
        </a:p>
      </xdr:txBody>
    </xdr:sp>
    <xdr:clientData/>
  </xdr:twoCellAnchor>
  <xdr:twoCellAnchor>
    <xdr:from>
      <xdr:col>1</xdr:col>
      <xdr:colOff>345016</xdr:colOff>
      <xdr:row>16</xdr:row>
      <xdr:rowOff>0</xdr:rowOff>
    </xdr:from>
    <xdr:to>
      <xdr:col>1</xdr:col>
      <xdr:colOff>821266</xdr:colOff>
      <xdr:row>18</xdr:row>
      <xdr:rowOff>38100</xdr:rowOff>
    </xdr:to>
    <xdr:sp macro="" textlink="">
      <xdr:nvSpPr>
        <xdr:cNvPr id="333969" name="正方形/長方形 23">
          <a:extLst>
            <a:ext uri="{FF2B5EF4-FFF2-40B4-BE49-F238E27FC236}">
              <a16:creationId xmlns:a16="http://schemas.microsoft.com/office/drawing/2014/main" id="{00000000-0008-0000-0800-000091180500}"/>
            </a:ext>
          </a:extLst>
        </xdr:cNvPr>
        <xdr:cNvSpPr>
          <a:spLocks noChangeArrowheads="1"/>
        </xdr:cNvSpPr>
      </xdr:nvSpPr>
      <xdr:spPr bwMode="auto">
        <a:xfrm>
          <a:off x="1498599" y="2772833"/>
          <a:ext cx="476250" cy="376767"/>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1000" b="0" i="0" u="none" strike="noStrike" baseline="0">
              <a:solidFill>
                <a:srgbClr val="000000"/>
              </a:solidFill>
              <a:latin typeface="ＭＳ Ｐゴシック"/>
              <a:ea typeface="ＭＳ Ｐゴシック"/>
            </a:rPr>
            <a:t>総面積　</a:t>
          </a:r>
        </a:p>
        <a:p>
          <a:pPr algn="ctr" rtl="0">
            <a:defRPr sz="1000"/>
          </a:pPr>
          <a:r>
            <a:rPr lang="en-US" altLang="ja-JP" sz="1000" b="0" i="0" u="none" strike="noStrike" baseline="0">
              <a:solidFill>
                <a:srgbClr val="000000"/>
              </a:solidFill>
              <a:latin typeface="ＭＳ Ｐゴシック"/>
              <a:ea typeface="ＭＳ Ｐゴシック"/>
            </a:rPr>
            <a:t>19.44㎢</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0.16524</cdr:x>
      <cdr:y>0.91282</cdr:y>
    </cdr:from>
    <cdr:to>
      <cdr:x>0.16524</cdr:x>
      <cdr:y>0.91282</cdr:y>
    </cdr:to>
    <cdr:sp macro="" textlink="">
      <cdr:nvSpPr>
        <cdr:cNvPr id="10241" name="Text Box 1"/>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2" name="Text Box 2"/>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3" name="Text Box 3"/>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4" name="Text Box 4"/>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5" name="Text Box 5"/>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6" name="Text Box 6"/>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7" name="Text Box 7"/>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2" name="Text Box 1"/>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3" name="Text Box 2"/>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4" name="Text Box 3"/>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5" name="Text Box 4"/>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6" name="Text Box 5"/>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7" name="Text Box 6"/>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8" name="Text Box 7"/>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5.xml><?xml version="1.0" encoding="utf-8"?>
<c:userShapes xmlns:c="http://schemas.openxmlformats.org/drawingml/2006/chart">
  <cdr:relSizeAnchor xmlns:cdr="http://schemas.openxmlformats.org/drawingml/2006/chartDrawing">
    <cdr:from>
      <cdr:x>0.09651</cdr:x>
      <cdr:y>0.89133</cdr:y>
    </cdr:from>
    <cdr:to>
      <cdr:x>0.09651</cdr:x>
      <cdr:y>0.89133</cdr:y>
    </cdr:to>
    <cdr:sp macro="" textlink="">
      <cdr:nvSpPr>
        <cdr:cNvPr id="11265" name="Text Box 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6" name="Text Box 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7" name="Text Box 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8" name="Text Box 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9" name="Text Box 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0" name="Text Box 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1" name="Text Box 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2" name="Text Box 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3" name="Text Box 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4" name="Text Box 1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5" name="Text Box 1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6" name="Text Box 1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7" name="Text Box 1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8" name="Text Box 1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9" name="Text Box 1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0" name="Text Box 1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1" name="Text Box 1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2" name="Text Box 1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3" name="Text Box 1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4" name="Text Box 2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5" name="Text Box 2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6" name="Text Box 2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7" name="Text Box 2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8" name="Text Box 2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9" name="Text Box 2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0" name="Text Box 2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1" name="Text Box 2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2" name="Text Box 2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3" name="Text Box 2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4" name="Text Box 3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5" name="Text Box 3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6" name="Text Box 3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6.xml><?xml version="1.0" encoding="utf-8"?>
<c:userShapes xmlns:c="http://schemas.openxmlformats.org/drawingml/2006/chart">
  <cdr:relSizeAnchor xmlns:cdr="http://schemas.openxmlformats.org/drawingml/2006/chartDrawing">
    <cdr:from>
      <cdr:x>0.15164</cdr:x>
      <cdr:y>0.8906</cdr:y>
    </cdr:from>
    <cdr:to>
      <cdr:x>0.15164</cdr:x>
      <cdr:y>0.8906</cdr:y>
    </cdr:to>
    <cdr:sp macro="" textlink="">
      <cdr:nvSpPr>
        <cdr:cNvPr id="11265" name="Text Box 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6" name="Text Box 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7" name="Text Box 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8" name="Text Box 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9" name="Text Box 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0" name="Text Box 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1" name="Text Box 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2" name="Text Box 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3" name="Text Box 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4" name="Text Box 1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5" name="Text Box 1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6" name="Text Box 1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7" name="Text Box 1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8" name="Text Box 1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9" name="Text Box 1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0" name="Text Box 1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1" name="Text Box 1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2" name="Text Box 1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3" name="Text Box 1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4" name="Text Box 2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5" name="Text Box 2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6" name="Text Box 2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7" name="Text Box 2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8" name="Text Box 2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9" name="Text Box 2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0" name="Text Box 2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1" name="Text Box 2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2" name="Text Box 2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3" name="Text Box 2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4" name="Text Box 3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5" name="Text Box 3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6" name="Text Box 3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7.xml><?xml version="1.0" encoding="utf-8"?>
<c:userShapes xmlns:c="http://schemas.openxmlformats.org/drawingml/2006/chart">
  <cdr:relSizeAnchor xmlns:cdr="http://schemas.openxmlformats.org/drawingml/2006/chartDrawing">
    <cdr:from>
      <cdr:x>0.14698</cdr:x>
      <cdr:y>0.91406</cdr:y>
    </cdr:from>
    <cdr:to>
      <cdr:x>0.14698</cdr:x>
      <cdr:y>0.91406</cdr:y>
    </cdr:to>
    <cdr:sp macro="" textlink="">
      <cdr:nvSpPr>
        <cdr:cNvPr id="14337" name="Text Box 1"/>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14338" name="Text Box 2"/>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2" name="Text Box 1"/>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3" name="Text Box 2"/>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I37"/>
  <sheetViews>
    <sheetView view="pageBreakPreview" zoomScale="90" zoomScaleNormal="90" zoomScaleSheetLayoutView="90" workbookViewId="0">
      <selection activeCell="C16" sqref="C16"/>
    </sheetView>
  </sheetViews>
  <sheetFormatPr defaultRowHeight="17.100000000000001" customHeight="1"/>
  <cols>
    <col min="1" max="1" width="9.375" style="4" customWidth="1"/>
    <col min="2" max="2" width="8.375" style="4" customWidth="1"/>
    <col min="3" max="4" width="15.125" style="4" customWidth="1"/>
    <col min="5" max="5" width="10.25" style="4" customWidth="1"/>
    <col min="6" max="6" width="13.125" style="4" customWidth="1"/>
    <col min="7" max="7" width="19.375" style="4" customWidth="1"/>
    <col min="8" max="8" width="9" style="4"/>
    <col min="9" max="10" width="9" style="4" customWidth="1"/>
    <col min="11" max="16384" width="9" style="4"/>
  </cols>
  <sheetData>
    <row r="1" spans="1:7" ht="20.25" customHeight="1">
      <c r="A1" s="488" t="s">
        <v>0</v>
      </c>
      <c r="B1" s="488"/>
      <c r="C1" s="488"/>
      <c r="D1" s="488"/>
      <c r="E1" s="488"/>
      <c r="F1" s="488"/>
      <c r="G1" s="488"/>
    </row>
    <row r="3" spans="1:7" ht="17.100000000000001" customHeight="1">
      <c r="A3" s="4" t="s">
        <v>457</v>
      </c>
      <c r="B3" s="325"/>
      <c r="C3" s="325"/>
      <c r="D3" s="325"/>
      <c r="E3" s="314"/>
    </row>
    <row r="4" spans="1:7" ht="5.0999999999999996" customHeight="1"/>
    <row r="5" spans="1:7" s="30" customFormat="1" ht="50.1" customHeight="1">
      <c r="A5" s="489" t="s">
        <v>452</v>
      </c>
      <c r="B5" s="489"/>
      <c r="C5" s="489"/>
      <c r="D5" s="489"/>
      <c r="E5" s="489"/>
      <c r="F5" s="489"/>
      <c r="G5" s="489"/>
    </row>
    <row r="7" spans="1:7" ht="22.5" customHeight="1" thickBot="1">
      <c r="A7" s="4" t="s">
        <v>517</v>
      </c>
    </row>
    <row r="8" spans="1:7" ht="27" customHeight="1">
      <c r="A8" s="490" t="s">
        <v>1</v>
      </c>
      <c r="B8" s="491"/>
      <c r="C8" s="491"/>
      <c r="D8" s="491"/>
      <c r="E8" s="492"/>
      <c r="F8" s="493" t="s">
        <v>2</v>
      </c>
      <c r="G8" s="494"/>
    </row>
    <row r="9" spans="1:7" ht="13.5" customHeight="1">
      <c r="A9" s="495" t="s">
        <v>3</v>
      </c>
      <c r="B9" s="487" t="s">
        <v>4</v>
      </c>
      <c r="C9" s="487" t="s">
        <v>5</v>
      </c>
      <c r="D9" s="487"/>
      <c r="E9" s="487" t="s">
        <v>6</v>
      </c>
      <c r="F9" s="487" t="s">
        <v>7</v>
      </c>
      <c r="G9" s="496" t="s">
        <v>8</v>
      </c>
    </row>
    <row r="10" spans="1:7" ht="13.5" customHeight="1">
      <c r="A10" s="495"/>
      <c r="B10" s="487"/>
      <c r="C10" s="487"/>
      <c r="D10" s="487"/>
      <c r="E10" s="487"/>
      <c r="F10" s="487"/>
      <c r="G10" s="496"/>
    </row>
    <row r="11" spans="1:7" ht="27" customHeight="1">
      <c r="A11" s="495"/>
      <c r="B11" s="487"/>
      <c r="C11" s="298" t="s">
        <v>9</v>
      </c>
      <c r="D11" s="298" t="s">
        <v>10</v>
      </c>
      <c r="E11" s="487"/>
      <c r="F11" s="487"/>
      <c r="G11" s="496"/>
    </row>
    <row r="12" spans="1:7" ht="18" customHeight="1">
      <c r="A12" s="302" t="s">
        <v>11</v>
      </c>
      <c r="B12" s="301" t="s">
        <v>12</v>
      </c>
      <c r="C12" s="83" t="s">
        <v>13</v>
      </c>
      <c r="D12" s="83" t="s">
        <v>14</v>
      </c>
      <c r="E12" s="84"/>
      <c r="F12" s="84"/>
      <c r="G12" s="195"/>
    </row>
    <row r="13" spans="1:7" ht="18" customHeight="1">
      <c r="A13" s="302"/>
      <c r="B13" s="301"/>
      <c r="C13" s="83"/>
      <c r="D13" s="83"/>
      <c r="E13" s="84"/>
      <c r="F13" s="301" t="s">
        <v>15</v>
      </c>
      <c r="G13" s="303" t="s">
        <v>16</v>
      </c>
    </row>
    <row r="14" spans="1:7" ht="18" customHeight="1">
      <c r="A14" s="302" t="s">
        <v>17</v>
      </c>
      <c r="B14" s="83" t="s">
        <v>18</v>
      </c>
      <c r="C14" s="83" t="s">
        <v>19</v>
      </c>
      <c r="D14" s="83" t="s">
        <v>20</v>
      </c>
      <c r="E14" s="84"/>
      <c r="F14" s="84"/>
      <c r="G14" s="303"/>
    </row>
    <row r="15" spans="1:7" ht="18" customHeight="1">
      <c r="A15" s="302"/>
      <c r="B15" s="301"/>
      <c r="C15" s="83"/>
      <c r="D15" s="83"/>
      <c r="E15" s="301" t="s">
        <v>311</v>
      </c>
      <c r="F15" s="301" t="s">
        <v>21</v>
      </c>
      <c r="G15" s="303" t="s">
        <v>22</v>
      </c>
    </row>
    <row r="16" spans="1:7" ht="18" customHeight="1">
      <c r="A16" s="302" t="s">
        <v>23</v>
      </c>
      <c r="B16" s="85" t="s">
        <v>236</v>
      </c>
      <c r="C16" s="83" t="s">
        <v>24</v>
      </c>
      <c r="D16" s="83" t="s">
        <v>25</v>
      </c>
      <c r="E16" s="84"/>
      <c r="F16" s="84"/>
      <c r="G16" s="303"/>
    </row>
    <row r="17" spans="1:9" ht="18" customHeight="1">
      <c r="A17" s="302"/>
      <c r="B17" s="301"/>
      <c r="C17" s="83"/>
      <c r="D17" s="83"/>
      <c r="E17" s="84"/>
      <c r="F17" s="84"/>
      <c r="G17" s="303"/>
    </row>
    <row r="18" spans="1:9" ht="18" customHeight="1" thickBot="1">
      <c r="A18" s="135" t="s">
        <v>26</v>
      </c>
      <c r="B18" s="196" t="s">
        <v>27</v>
      </c>
      <c r="C18" s="86" t="s">
        <v>266</v>
      </c>
      <c r="D18" s="86" t="s">
        <v>267</v>
      </c>
      <c r="E18" s="87"/>
      <c r="F18" s="87"/>
      <c r="G18" s="311"/>
    </row>
    <row r="19" spans="1:9" ht="18" customHeight="1">
      <c r="A19" s="4" t="s">
        <v>28</v>
      </c>
      <c r="G19" s="80" t="s">
        <v>29</v>
      </c>
    </row>
    <row r="20" spans="1:9" ht="15" customHeight="1">
      <c r="G20" s="364" t="s">
        <v>518</v>
      </c>
    </row>
    <row r="21" spans="1:9" ht="15" customHeight="1">
      <c r="F21" s="76"/>
      <c r="G21" s="76"/>
    </row>
    <row r="22" spans="1:9" ht="15" customHeight="1">
      <c r="F22" s="76"/>
      <c r="G22" s="76"/>
    </row>
    <row r="23" spans="1:9" ht="15" customHeight="1">
      <c r="F23" s="76"/>
      <c r="G23" s="76"/>
    </row>
    <row r="25" spans="1:9" ht="17.100000000000001" customHeight="1">
      <c r="A25" s="4" t="s">
        <v>335</v>
      </c>
    </row>
    <row r="26" spans="1:9" ht="5.0999999999999996" customHeight="1"/>
    <row r="27" spans="1:9" ht="174" customHeight="1">
      <c r="A27" s="486" t="s">
        <v>322</v>
      </c>
      <c r="B27" s="486"/>
      <c r="C27" s="486"/>
      <c r="D27" s="486"/>
      <c r="E27" s="486"/>
      <c r="F27" s="486"/>
      <c r="G27" s="486"/>
    </row>
    <row r="28" spans="1:9" ht="15" customHeight="1">
      <c r="A28" s="486"/>
      <c r="B28" s="486"/>
      <c r="C28" s="486"/>
      <c r="D28" s="486"/>
      <c r="E28" s="486"/>
      <c r="F28" s="486"/>
      <c r="G28" s="486"/>
    </row>
    <row r="29" spans="1:9" ht="22.5" customHeight="1">
      <c r="A29" s="486"/>
      <c r="B29" s="486"/>
      <c r="C29" s="486"/>
      <c r="D29" s="486"/>
      <c r="E29" s="486"/>
      <c r="F29" s="486"/>
      <c r="G29" s="486"/>
    </row>
    <row r="30" spans="1:9" ht="24" customHeight="1">
      <c r="A30" s="486"/>
      <c r="B30" s="486"/>
      <c r="C30" s="486"/>
      <c r="D30" s="486"/>
      <c r="E30" s="486"/>
      <c r="F30" s="486"/>
      <c r="G30" s="486"/>
    </row>
    <row r="31" spans="1:9" ht="18.75" customHeight="1">
      <c r="A31" s="2"/>
      <c r="B31" s="498"/>
      <c r="C31" s="498"/>
      <c r="D31" s="498"/>
      <c r="E31" s="498"/>
      <c r="F31" s="498"/>
      <c r="G31" s="498"/>
      <c r="H31" s="18"/>
      <c r="I31" s="19"/>
    </row>
    <row r="32" spans="1:9" ht="18.75" customHeight="1">
      <c r="A32" s="78"/>
      <c r="B32" s="498"/>
      <c r="C32" s="498"/>
      <c r="D32" s="498"/>
      <c r="E32" s="498"/>
      <c r="F32" s="498"/>
      <c r="G32" s="498"/>
    </row>
    <row r="33" spans="1:8" ht="18.75" customHeight="1">
      <c r="A33" s="78"/>
      <c r="B33" s="497"/>
      <c r="C33" s="499"/>
      <c r="D33" s="499"/>
      <c r="E33" s="499"/>
      <c r="F33" s="499"/>
      <c r="G33" s="497"/>
    </row>
    <row r="34" spans="1:8" ht="18.75" customHeight="1">
      <c r="A34" s="78"/>
      <c r="B34" s="497"/>
      <c r="C34" s="499"/>
      <c r="D34" s="499"/>
      <c r="E34" s="499"/>
      <c r="F34" s="499"/>
      <c r="G34" s="497"/>
      <c r="H34" s="20"/>
    </row>
    <row r="35" spans="1:8" ht="18.75" customHeight="1">
      <c r="A35" s="2"/>
      <c r="B35" s="2"/>
      <c r="C35" s="2"/>
      <c r="D35" s="2"/>
      <c r="E35" s="2"/>
      <c r="F35" s="2"/>
      <c r="G35" s="2"/>
    </row>
    <row r="36" spans="1:8" ht="18.75" customHeight="1">
      <c r="A36" s="2"/>
    </row>
    <row r="37" spans="1:8" ht="18.75" customHeight="1"/>
  </sheetData>
  <sheetProtection sheet="1"/>
  <mergeCells count="23">
    <mergeCell ref="G33:G34"/>
    <mergeCell ref="B31:B32"/>
    <mergeCell ref="C31:C32"/>
    <mergeCell ref="D31:D32"/>
    <mergeCell ref="E31:E32"/>
    <mergeCell ref="F31:F32"/>
    <mergeCell ref="G31:G32"/>
    <mergeCell ref="B33:B34"/>
    <mergeCell ref="C33:C34"/>
    <mergeCell ref="D33:D34"/>
    <mergeCell ref="E33:E34"/>
    <mergeCell ref="F33:F34"/>
    <mergeCell ref="A27:G30"/>
    <mergeCell ref="C9:D10"/>
    <mergeCell ref="E9:E11"/>
    <mergeCell ref="A1:G1"/>
    <mergeCell ref="A5:G5"/>
    <mergeCell ref="A8:E8"/>
    <mergeCell ref="F8:G8"/>
    <mergeCell ref="A9:A11"/>
    <mergeCell ref="B9:B11"/>
    <mergeCell ref="F9:F11"/>
    <mergeCell ref="G9:G11"/>
  </mergeCells>
  <phoneticPr fontId="11"/>
  <printOptions horizontalCentered="1"/>
  <pageMargins left="0.59055118110236227" right="0.59055118110236227" top="0.59055118110236227" bottom="0.59055118110236227" header="0.39370078740157483" footer="0.39370078740157483"/>
  <pageSetup paperSize="9" firstPageNumber="31" orientation="portrait" useFirstPageNumber="1" r:id="rId1"/>
  <headerFooter differentOddEven="1" scaleWithDoc="0" alignWithMargins="0">
    <oddHeader>&amp;R&amp;"ＭＳ 明朝,標準"&amp;10Ⅰ　土地及び気象</oddHeader>
    <oddFooter>&amp;C&amp;"ＭＳ 明朝,標準"&amp;A</oddFooter>
    <evenHeader>&amp;L&amp;"ＭＳ 明朝,標準"&amp;10Ⅰ　土地及び気象</evenHeader>
    <evenFooter>&amp;C&amp;"ＭＳ 明朝,標準"&amp;A</evenFooter>
  </headerFooter>
  <colBreaks count="1" manualBreakCount="1">
    <brk id="7"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E59"/>
  <sheetViews>
    <sheetView view="pageBreakPreview" zoomScale="90" zoomScaleNormal="90" zoomScaleSheetLayoutView="90" workbookViewId="0">
      <selection activeCell="B13" sqref="B13"/>
    </sheetView>
  </sheetViews>
  <sheetFormatPr defaultColWidth="13.125" defaultRowHeight="17.100000000000001" customHeight="1"/>
  <cols>
    <col min="1" max="2" width="19.75" style="4" customWidth="1"/>
    <col min="3" max="3" width="25.75" style="4" bestFit="1" customWidth="1"/>
    <col min="4" max="4" width="30.875" style="2" customWidth="1"/>
    <col min="5" max="16384" width="13.125" style="4"/>
  </cols>
  <sheetData>
    <row r="1" spans="1:5" ht="15" customHeight="1">
      <c r="A1" s="4" t="s">
        <v>454</v>
      </c>
      <c r="B1" s="31"/>
      <c r="C1" s="31"/>
      <c r="D1" s="31"/>
    </row>
    <row r="2" spans="1:5" ht="5.0999999999999996" customHeight="1">
      <c r="A2" s="9"/>
      <c r="B2" s="31"/>
      <c r="C2" s="31"/>
      <c r="D2" s="31"/>
    </row>
    <row r="3" spans="1:5" ht="120.75" customHeight="1">
      <c r="A3" s="501" t="s">
        <v>325</v>
      </c>
      <c r="B3" s="501"/>
      <c r="C3" s="501"/>
      <c r="D3" s="501"/>
      <c r="E3" s="314"/>
    </row>
    <row r="4" spans="1:5" ht="18" customHeight="1">
      <c r="D4" s="4"/>
    </row>
    <row r="5" spans="1:5" ht="15" customHeight="1" thickBot="1">
      <c r="A5" s="500" t="s">
        <v>519</v>
      </c>
      <c r="B5" s="500"/>
      <c r="C5" s="500"/>
      <c r="D5" s="114" t="s">
        <v>33</v>
      </c>
    </row>
    <row r="6" spans="1:5" ht="15" customHeight="1">
      <c r="A6" s="204" t="s">
        <v>360</v>
      </c>
      <c r="B6" s="203" t="s">
        <v>361</v>
      </c>
      <c r="C6" s="203" t="s">
        <v>362</v>
      </c>
      <c r="D6" s="304" t="s">
        <v>363</v>
      </c>
    </row>
    <row r="7" spans="1:5" ht="15" customHeight="1">
      <c r="A7" s="205" t="s">
        <v>364</v>
      </c>
      <c r="B7" s="207">
        <v>1942161.1300000004</v>
      </c>
      <c r="C7" s="147"/>
      <c r="D7" s="305"/>
    </row>
    <row r="8" spans="1:5" ht="15" customHeight="1">
      <c r="A8" s="312" t="s">
        <v>367</v>
      </c>
      <c r="B8" s="206">
        <v>731.25</v>
      </c>
      <c r="C8" s="223" t="s">
        <v>344</v>
      </c>
      <c r="D8" s="306" t="s">
        <v>35</v>
      </c>
    </row>
    <row r="9" spans="1:5" ht="10.5" customHeight="1">
      <c r="A9" s="312" t="s">
        <v>36</v>
      </c>
      <c r="B9" s="206">
        <v>1470.88</v>
      </c>
      <c r="C9" s="223" t="s">
        <v>37</v>
      </c>
      <c r="D9" s="306" t="s">
        <v>37</v>
      </c>
    </row>
    <row r="10" spans="1:5" ht="15" customHeight="1">
      <c r="A10" s="208" t="s">
        <v>38</v>
      </c>
      <c r="B10" s="209">
        <v>6730.36</v>
      </c>
      <c r="C10" s="224" t="s">
        <v>345</v>
      </c>
      <c r="D10" s="307" t="s">
        <v>39</v>
      </c>
    </row>
    <row r="11" spans="1:5" ht="15" customHeight="1">
      <c r="A11" s="199" t="s">
        <v>38</v>
      </c>
      <c r="B11" s="200">
        <v>23140</v>
      </c>
      <c r="C11" s="224" t="s">
        <v>346</v>
      </c>
      <c r="D11" s="307" t="s">
        <v>40</v>
      </c>
    </row>
    <row r="12" spans="1:5" ht="15" customHeight="1">
      <c r="A12" s="313" t="s">
        <v>368</v>
      </c>
      <c r="B12" s="200">
        <v>286.24</v>
      </c>
      <c r="C12" s="224" t="s">
        <v>344</v>
      </c>
      <c r="D12" s="307" t="s">
        <v>41</v>
      </c>
    </row>
    <row r="13" spans="1:5" ht="15" customHeight="1">
      <c r="A13" s="313" t="s">
        <v>42</v>
      </c>
      <c r="B13" s="200">
        <v>24630.25</v>
      </c>
      <c r="C13" s="224" t="s">
        <v>347</v>
      </c>
      <c r="D13" s="307" t="s">
        <v>43</v>
      </c>
    </row>
    <row r="14" spans="1:5" ht="12.75" customHeight="1">
      <c r="A14" s="313" t="s">
        <v>369</v>
      </c>
      <c r="B14" s="200">
        <v>17652.580000000002</v>
      </c>
      <c r="C14" s="224" t="s">
        <v>345</v>
      </c>
      <c r="D14" s="307" t="s">
        <v>339</v>
      </c>
    </row>
    <row r="15" spans="1:5" ht="13.5" customHeight="1">
      <c r="A15" s="199" t="s">
        <v>38</v>
      </c>
      <c r="B15" s="200">
        <v>31168.45</v>
      </c>
      <c r="C15" s="224" t="s">
        <v>346</v>
      </c>
      <c r="D15" s="307" t="s">
        <v>37</v>
      </c>
    </row>
    <row r="16" spans="1:5" ht="13.5" customHeight="1">
      <c r="A16" s="199" t="s">
        <v>38</v>
      </c>
      <c r="B16" s="200">
        <v>43497.1</v>
      </c>
      <c r="C16" s="224" t="s">
        <v>345</v>
      </c>
      <c r="D16" s="307" t="s">
        <v>44</v>
      </c>
    </row>
    <row r="17" spans="1:4" ht="13.5" customHeight="1">
      <c r="A17" s="199" t="s">
        <v>38</v>
      </c>
      <c r="B17" s="200">
        <v>16862.3</v>
      </c>
      <c r="C17" s="224" t="s">
        <v>37</v>
      </c>
      <c r="D17" s="307" t="s">
        <v>40</v>
      </c>
    </row>
    <row r="18" spans="1:4" ht="13.5" customHeight="1">
      <c r="A18" s="199" t="s">
        <v>38</v>
      </c>
      <c r="B18" s="200">
        <v>37631.72</v>
      </c>
      <c r="C18" s="224" t="s">
        <v>346</v>
      </c>
      <c r="D18" s="307" t="s">
        <v>37</v>
      </c>
    </row>
    <row r="19" spans="1:4" ht="13.5" customHeight="1">
      <c r="A19" s="313" t="s">
        <v>370</v>
      </c>
      <c r="B19" s="200">
        <v>38777.86</v>
      </c>
      <c r="C19" s="224" t="s">
        <v>348</v>
      </c>
      <c r="D19" s="307" t="s">
        <v>37</v>
      </c>
    </row>
    <row r="20" spans="1:4" ht="13.5" customHeight="1">
      <c r="A20" s="313" t="s">
        <v>45</v>
      </c>
      <c r="B20" s="200">
        <v>23217.73</v>
      </c>
      <c r="C20" s="224" t="s">
        <v>349</v>
      </c>
      <c r="D20" s="307" t="s">
        <v>46</v>
      </c>
    </row>
    <row r="21" spans="1:4" ht="13.5" customHeight="1">
      <c r="A21" s="313" t="s">
        <v>371</v>
      </c>
      <c r="B21" s="200">
        <v>64291.79</v>
      </c>
      <c r="C21" s="224" t="s">
        <v>350</v>
      </c>
      <c r="D21" s="308" t="s">
        <v>340</v>
      </c>
    </row>
    <row r="22" spans="1:4" ht="13.5" customHeight="1">
      <c r="A22" s="199" t="s">
        <v>38</v>
      </c>
      <c r="B22" s="200">
        <v>36892.35</v>
      </c>
      <c r="C22" s="224" t="s">
        <v>346</v>
      </c>
      <c r="D22" s="307" t="s">
        <v>35</v>
      </c>
    </row>
    <row r="23" spans="1:4" ht="13.5" customHeight="1">
      <c r="A23" s="199" t="s">
        <v>38</v>
      </c>
      <c r="B23" s="200">
        <v>116415.23</v>
      </c>
      <c r="C23" s="224" t="s">
        <v>351</v>
      </c>
      <c r="D23" s="307" t="s">
        <v>47</v>
      </c>
    </row>
    <row r="24" spans="1:4" ht="13.5" customHeight="1">
      <c r="A24" s="313" t="s">
        <v>372</v>
      </c>
      <c r="B24" s="200">
        <v>33708.300000000003</v>
      </c>
      <c r="C24" s="224" t="s">
        <v>346</v>
      </c>
      <c r="D24" s="307" t="s">
        <v>48</v>
      </c>
    </row>
    <row r="25" spans="1:4" ht="13.5" customHeight="1">
      <c r="A25" s="313" t="s">
        <v>373</v>
      </c>
      <c r="B25" s="200">
        <v>83105.84</v>
      </c>
      <c r="C25" s="224" t="s">
        <v>352</v>
      </c>
      <c r="D25" s="307" t="s">
        <v>49</v>
      </c>
    </row>
    <row r="26" spans="1:4" ht="13.5" customHeight="1">
      <c r="A26" s="313" t="s">
        <v>374</v>
      </c>
      <c r="B26" s="200">
        <v>220595.46</v>
      </c>
      <c r="C26" s="224" t="s">
        <v>37</v>
      </c>
      <c r="D26" s="307" t="s">
        <v>50</v>
      </c>
    </row>
    <row r="27" spans="1:4" ht="13.5" customHeight="1">
      <c r="A27" s="313" t="s">
        <v>375</v>
      </c>
      <c r="B27" s="200">
        <v>7646.3</v>
      </c>
      <c r="C27" s="224" t="s">
        <v>37</v>
      </c>
      <c r="D27" s="307" t="s">
        <v>51</v>
      </c>
    </row>
    <row r="28" spans="1:4" ht="13.5" customHeight="1">
      <c r="A28" s="313" t="s">
        <v>376</v>
      </c>
      <c r="B28" s="200">
        <v>12493.32</v>
      </c>
      <c r="C28" s="224" t="s">
        <v>37</v>
      </c>
      <c r="D28" s="307" t="s">
        <v>300</v>
      </c>
    </row>
    <row r="29" spans="1:4" ht="13.5" customHeight="1">
      <c r="A29" s="313" t="s">
        <v>377</v>
      </c>
      <c r="B29" s="200">
        <v>38715.03</v>
      </c>
      <c r="C29" s="224" t="s">
        <v>134</v>
      </c>
      <c r="D29" s="307" t="s">
        <v>52</v>
      </c>
    </row>
    <row r="30" spans="1:4" ht="13.5" customHeight="1">
      <c r="A30" s="313" t="s">
        <v>378</v>
      </c>
      <c r="B30" s="200">
        <v>36592.550000000003</v>
      </c>
      <c r="C30" s="224" t="s">
        <v>37</v>
      </c>
      <c r="D30" s="307" t="s">
        <v>53</v>
      </c>
    </row>
    <row r="31" spans="1:4" ht="13.5" customHeight="1">
      <c r="A31" s="313" t="s">
        <v>54</v>
      </c>
      <c r="B31" s="200">
        <v>2892.54</v>
      </c>
      <c r="C31" s="224" t="s">
        <v>352</v>
      </c>
      <c r="D31" s="307" t="s">
        <v>51</v>
      </c>
    </row>
    <row r="32" spans="1:4" ht="13.5" customHeight="1">
      <c r="A32" s="313" t="s">
        <v>379</v>
      </c>
      <c r="B32" s="202">
        <v>425285.98</v>
      </c>
      <c r="C32" s="224" t="s">
        <v>353</v>
      </c>
      <c r="D32" s="307" t="s">
        <v>55</v>
      </c>
    </row>
    <row r="33" spans="1:4" ht="13.5" customHeight="1">
      <c r="A33" s="313" t="s">
        <v>380</v>
      </c>
      <c r="B33" s="200">
        <v>60671.61</v>
      </c>
      <c r="C33" s="224" t="s">
        <v>37</v>
      </c>
      <c r="D33" s="307" t="s">
        <v>56</v>
      </c>
    </row>
    <row r="34" spans="1:4" ht="13.5" customHeight="1">
      <c r="A34" s="313" t="s">
        <v>381</v>
      </c>
      <c r="B34" s="200">
        <v>9451.06</v>
      </c>
      <c r="C34" s="224" t="s">
        <v>352</v>
      </c>
      <c r="D34" s="307" t="s">
        <v>57</v>
      </c>
    </row>
    <row r="35" spans="1:4" ht="13.5" customHeight="1">
      <c r="A35" s="313" t="s">
        <v>382</v>
      </c>
      <c r="B35" s="200">
        <v>37640.53</v>
      </c>
      <c r="C35" s="224" t="s">
        <v>353</v>
      </c>
      <c r="D35" s="307" t="s">
        <v>56</v>
      </c>
    </row>
    <row r="36" spans="1:4" ht="13.5" customHeight="1">
      <c r="A36" s="313" t="s">
        <v>383</v>
      </c>
      <c r="B36" s="200">
        <v>94806.2</v>
      </c>
      <c r="C36" s="224" t="s">
        <v>354</v>
      </c>
      <c r="D36" s="307" t="s">
        <v>58</v>
      </c>
    </row>
    <row r="37" spans="1:4" ht="13.5" customHeight="1">
      <c r="A37" s="313" t="s">
        <v>384</v>
      </c>
      <c r="B37" s="200">
        <v>14070.62</v>
      </c>
      <c r="C37" s="224" t="s">
        <v>353</v>
      </c>
      <c r="D37" s="307" t="s">
        <v>57</v>
      </c>
    </row>
    <row r="38" spans="1:4" ht="13.5" customHeight="1">
      <c r="A38" s="313" t="s">
        <v>385</v>
      </c>
      <c r="B38" s="200">
        <v>17008.759999999998</v>
      </c>
      <c r="C38" s="224" t="s">
        <v>351</v>
      </c>
      <c r="D38" s="307" t="s">
        <v>53</v>
      </c>
    </row>
    <row r="39" spans="1:4" ht="13.5" customHeight="1">
      <c r="A39" s="313" t="s">
        <v>386</v>
      </c>
      <c r="B39" s="200">
        <v>55999.25</v>
      </c>
      <c r="C39" s="224" t="s">
        <v>355</v>
      </c>
      <c r="D39" s="307" t="s">
        <v>57</v>
      </c>
    </row>
    <row r="40" spans="1:4" ht="13.5" customHeight="1">
      <c r="A40" s="313" t="s">
        <v>387</v>
      </c>
      <c r="B40" s="200">
        <v>59524.46</v>
      </c>
      <c r="C40" s="224" t="s">
        <v>355</v>
      </c>
      <c r="D40" s="307" t="s">
        <v>57</v>
      </c>
    </row>
    <row r="41" spans="1:4" ht="13.5" customHeight="1">
      <c r="A41" s="313" t="s">
        <v>388</v>
      </c>
      <c r="B41" s="200">
        <v>30468.06</v>
      </c>
      <c r="C41" s="224" t="s">
        <v>355</v>
      </c>
      <c r="D41" s="307" t="s">
        <v>57</v>
      </c>
    </row>
    <row r="42" spans="1:4" ht="13.5" customHeight="1">
      <c r="A42" s="313" t="s">
        <v>389</v>
      </c>
      <c r="B42" s="200">
        <v>159419.42000000001</v>
      </c>
      <c r="C42" s="224" t="s">
        <v>356</v>
      </c>
      <c r="D42" s="307" t="s">
        <v>59</v>
      </c>
    </row>
    <row r="43" spans="1:4" ht="13.5" customHeight="1">
      <c r="A43" s="199" t="s">
        <v>38</v>
      </c>
      <c r="B43" s="200">
        <v>23355.37</v>
      </c>
      <c r="C43" s="224" t="s">
        <v>356</v>
      </c>
      <c r="D43" s="307" t="s">
        <v>234</v>
      </c>
    </row>
    <row r="44" spans="1:4" ht="13.5" customHeight="1">
      <c r="A44" s="313" t="s">
        <v>390</v>
      </c>
      <c r="B44" s="200">
        <v>188.39</v>
      </c>
      <c r="C44" s="224" t="s">
        <v>357</v>
      </c>
      <c r="D44" s="307" t="s">
        <v>341</v>
      </c>
    </row>
    <row r="45" spans="1:4" ht="13.5" customHeight="1">
      <c r="A45" s="313" t="s">
        <v>391</v>
      </c>
      <c r="B45" s="200">
        <v>25944.6</v>
      </c>
      <c r="C45" s="224" t="s">
        <v>355</v>
      </c>
      <c r="D45" s="307" t="s">
        <v>57</v>
      </c>
    </row>
    <row r="46" spans="1:4" ht="13.5" customHeight="1">
      <c r="A46" s="313" t="s">
        <v>392</v>
      </c>
      <c r="B46" s="200">
        <v>2841.77</v>
      </c>
      <c r="C46" s="224" t="s">
        <v>358</v>
      </c>
      <c r="D46" s="307" t="s">
        <v>295</v>
      </c>
    </row>
    <row r="47" spans="1:4" ht="13.5" customHeight="1">
      <c r="A47" s="313" t="s">
        <v>393</v>
      </c>
      <c r="B47" s="222">
        <v>705.85</v>
      </c>
      <c r="C47" s="224" t="s">
        <v>357</v>
      </c>
      <c r="D47" s="309" t="s">
        <v>342</v>
      </c>
    </row>
    <row r="48" spans="1:4" ht="13.5" customHeight="1">
      <c r="A48" s="313" t="s">
        <v>394</v>
      </c>
      <c r="B48" s="201">
        <v>3656.19</v>
      </c>
      <c r="C48" s="225" t="s">
        <v>359</v>
      </c>
      <c r="D48" s="309" t="s">
        <v>343</v>
      </c>
    </row>
    <row r="49" spans="1:4" ht="13.5" customHeight="1" thickBot="1">
      <c r="A49" s="198" t="s">
        <v>38</v>
      </c>
      <c r="B49" s="115">
        <v>1977.58</v>
      </c>
      <c r="C49" s="226" t="s">
        <v>359</v>
      </c>
      <c r="D49" s="310" t="s">
        <v>300</v>
      </c>
    </row>
    <row r="50" spans="1:4" ht="13.5" customHeight="1">
      <c r="D50" s="76" t="s">
        <v>324</v>
      </c>
    </row>
    <row r="51" spans="1:4" ht="13.5" customHeight="1">
      <c r="D51" s="26" t="s">
        <v>365</v>
      </c>
    </row>
    <row r="52" spans="1:4" ht="13.5" customHeight="1">
      <c r="D52" s="57" t="s">
        <v>291</v>
      </c>
    </row>
    <row r="53" spans="1:4" ht="13.5" customHeight="1">
      <c r="D53" s="113" t="s">
        <v>323</v>
      </c>
    </row>
    <row r="54" spans="1:4" ht="13.5" customHeight="1"/>
    <row r="55" spans="1:4" ht="13.5" customHeight="1"/>
    <row r="56" spans="1:4" ht="13.5" customHeight="1"/>
    <row r="57" spans="1:4" ht="12"/>
    <row r="58" spans="1:4" ht="12" customHeight="1"/>
    <row r="59" spans="1:4" ht="11.25" customHeight="1"/>
  </sheetData>
  <sheetProtection sheet="1"/>
  <mergeCells count="2">
    <mergeCell ref="A5:C5"/>
    <mergeCell ref="A3:D3"/>
  </mergeCells>
  <phoneticPr fontId="11"/>
  <conditionalFormatting sqref="A7:D49">
    <cfRule type="expression" dxfId="33" priority="1">
      <formula>MOD(ROW(),2)=0</formula>
    </cfRule>
  </conditionalFormatting>
  <printOptions horizontalCentered="1"/>
  <pageMargins left="0.59055118110236227" right="0.59055118110236227" top="0.59055118110236227" bottom="0.59055118110236227" header="0.39370078740157483" footer="0.39370078740157483"/>
  <pageSetup paperSize="9" scale="95" firstPageNumber="31" orientation="portrait" useFirstPageNumber="1" r:id="rId1"/>
  <headerFooter differentOddEven="1" scaleWithDoc="0" alignWithMargins="0">
    <oddHeader>&amp;R&amp;"ＭＳ 明朝,標準"&amp;10Ⅰ　土地及び気象</oddHeader>
    <oddFooter>&amp;C&amp;"ＭＳ 明朝,標準"&amp;A</oddFooter>
    <evenHeader>&amp;L&amp;"ＭＳ 明朝,標準"&amp;10Ⅰ　土地及び気象</evenHeader>
    <evenFooter>&amp;C&amp;"ＭＳ 明朝,標準"&amp;A</even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O49"/>
  <sheetViews>
    <sheetView view="pageBreakPreview" zoomScale="90" zoomScaleNormal="90" zoomScaleSheetLayoutView="90" workbookViewId="0">
      <selection activeCell="D21" sqref="D21"/>
    </sheetView>
  </sheetViews>
  <sheetFormatPr defaultRowHeight="13.5"/>
  <cols>
    <col min="1" max="1" width="1.125" style="33" customWidth="1"/>
    <col min="2" max="2" width="9.375" style="33" customWidth="1"/>
    <col min="3" max="6" width="9.625" style="3" customWidth="1"/>
    <col min="7" max="7" width="5" style="3" customWidth="1"/>
    <col min="8" max="8" width="8.625" style="3" customWidth="1"/>
    <col min="9" max="9" width="5" style="3" customWidth="1"/>
    <col min="10" max="10" width="8.625" style="3" customWidth="1"/>
    <col min="11" max="11" width="7.5" style="3" customWidth="1"/>
    <col min="12" max="12" width="9.875" style="3" customWidth="1"/>
    <col min="13" max="16384" width="9" style="33"/>
  </cols>
  <sheetData>
    <row r="1" spans="1:15" ht="15" customHeight="1" thickBot="1">
      <c r="A1" s="4" t="s">
        <v>395</v>
      </c>
      <c r="B1" s="4"/>
      <c r="C1" s="4"/>
      <c r="D1" s="4"/>
      <c r="E1" s="4"/>
      <c r="F1" s="4"/>
      <c r="G1" s="4"/>
      <c r="H1" s="4"/>
      <c r="I1" s="4"/>
      <c r="J1" s="4"/>
      <c r="K1" s="512" t="s">
        <v>60</v>
      </c>
      <c r="L1" s="512"/>
    </row>
    <row r="2" spans="1:15" ht="7.5" customHeight="1">
      <c r="A2" s="517" t="s">
        <v>61</v>
      </c>
      <c r="B2" s="518"/>
      <c r="C2" s="527" t="s">
        <v>62</v>
      </c>
      <c r="D2" s="219"/>
      <c r="E2" s="219"/>
      <c r="F2" s="219"/>
      <c r="G2" s="491"/>
      <c r="H2" s="491"/>
      <c r="I2" s="491"/>
      <c r="J2" s="491"/>
      <c r="K2" s="219"/>
      <c r="L2" s="240"/>
    </row>
    <row r="3" spans="1:15" ht="22.5" customHeight="1">
      <c r="A3" s="519"/>
      <c r="B3" s="520"/>
      <c r="C3" s="528"/>
      <c r="D3" s="331" t="s">
        <v>63</v>
      </c>
      <c r="E3" s="317" t="s">
        <v>64</v>
      </c>
      <c r="F3" s="218" t="s">
        <v>65</v>
      </c>
      <c r="G3" s="487" t="s">
        <v>66</v>
      </c>
      <c r="H3" s="487"/>
      <c r="I3" s="487" t="s">
        <v>67</v>
      </c>
      <c r="J3" s="487"/>
      <c r="K3" s="218" t="s">
        <v>68</v>
      </c>
      <c r="L3" s="220" t="s">
        <v>69</v>
      </c>
    </row>
    <row r="4" spans="1:15" ht="18" customHeight="1">
      <c r="A4" s="515" t="s">
        <v>463</v>
      </c>
      <c r="B4" s="516"/>
      <c r="C4" s="61">
        <v>19.48</v>
      </c>
      <c r="D4" s="336">
        <v>0.49</v>
      </c>
      <c r="E4" s="336">
        <v>7.82</v>
      </c>
      <c r="F4" s="336">
        <v>0.91</v>
      </c>
      <c r="G4" s="508">
        <v>0</v>
      </c>
      <c r="H4" s="508"/>
      <c r="I4" s="505">
        <v>1.8</v>
      </c>
      <c r="J4" s="505"/>
      <c r="K4" s="336">
        <v>2.65</v>
      </c>
      <c r="L4" s="98">
        <v>5.81</v>
      </c>
    </row>
    <row r="5" spans="1:15" ht="18" customHeight="1">
      <c r="A5" s="513" t="s">
        <v>303</v>
      </c>
      <c r="B5" s="514"/>
      <c r="C5" s="360">
        <v>19.48</v>
      </c>
      <c r="D5" s="336">
        <v>0.51</v>
      </c>
      <c r="E5" s="336">
        <v>8.49</v>
      </c>
      <c r="F5" s="336">
        <v>0.97</v>
      </c>
      <c r="G5" s="508">
        <v>0</v>
      </c>
      <c r="H5" s="508"/>
      <c r="I5" s="505">
        <v>2.2400000000000002</v>
      </c>
      <c r="J5" s="505"/>
      <c r="K5" s="336">
        <v>2.65</v>
      </c>
      <c r="L5" s="359">
        <v>4.62</v>
      </c>
      <c r="N5" s="97"/>
      <c r="O5" s="60"/>
    </row>
    <row r="6" spans="1:15" ht="18" customHeight="1">
      <c r="A6" s="513">
        <v>3</v>
      </c>
      <c r="B6" s="514"/>
      <c r="C6" s="61">
        <v>19.440000000000001</v>
      </c>
      <c r="D6" s="336">
        <v>0.48</v>
      </c>
      <c r="E6" s="336">
        <v>8.48</v>
      </c>
      <c r="F6" s="336">
        <v>0.96</v>
      </c>
      <c r="G6" s="508" t="s">
        <v>366</v>
      </c>
      <c r="H6" s="508"/>
      <c r="I6" s="505">
        <v>2.25</v>
      </c>
      <c r="J6" s="505"/>
      <c r="K6" s="336">
        <v>2.65</v>
      </c>
      <c r="L6" s="98">
        <v>4.62</v>
      </c>
      <c r="N6" s="34"/>
    </row>
    <row r="7" spans="1:15" ht="18" customHeight="1">
      <c r="A7" s="513">
        <v>4</v>
      </c>
      <c r="B7" s="514"/>
      <c r="C7" s="61">
        <v>19.440000000000001</v>
      </c>
      <c r="D7" s="129">
        <v>0.46</v>
      </c>
      <c r="E7" s="129">
        <v>8.5</v>
      </c>
      <c r="F7" s="129">
        <v>0.95</v>
      </c>
      <c r="G7" s="508" t="s">
        <v>366</v>
      </c>
      <c r="H7" s="508"/>
      <c r="I7" s="505">
        <v>2.2599999999999998</v>
      </c>
      <c r="J7" s="505"/>
      <c r="K7" s="129">
        <v>2.65</v>
      </c>
      <c r="L7" s="98">
        <v>4.62</v>
      </c>
    </row>
    <row r="8" spans="1:15" ht="18" customHeight="1" thickBot="1">
      <c r="A8" s="523">
        <v>5</v>
      </c>
      <c r="B8" s="524"/>
      <c r="C8" s="61">
        <v>19.439999999999998</v>
      </c>
      <c r="D8" s="401">
        <v>0.44</v>
      </c>
      <c r="E8" s="401">
        <v>8.5299999999999994</v>
      </c>
      <c r="F8" s="401">
        <v>0.95</v>
      </c>
      <c r="G8" s="546">
        <v>0</v>
      </c>
      <c r="H8" s="546"/>
      <c r="I8" s="504">
        <v>2.25</v>
      </c>
      <c r="J8" s="504"/>
      <c r="K8" s="402">
        <v>2.65</v>
      </c>
      <c r="L8" s="403">
        <v>4.62</v>
      </c>
      <c r="N8" s="60"/>
      <c r="O8" s="60"/>
    </row>
    <row r="9" spans="1:15" ht="18" customHeight="1">
      <c r="A9" s="4" t="s">
        <v>243</v>
      </c>
      <c r="B9" s="4"/>
      <c r="C9" s="25"/>
      <c r="D9" s="4"/>
      <c r="E9" s="4"/>
      <c r="F9" s="4"/>
      <c r="G9" s="4"/>
      <c r="H9" s="4"/>
      <c r="I9" s="4"/>
      <c r="J9" s="4"/>
      <c r="K9" s="4"/>
      <c r="L9" s="73" t="s">
        <v>70</v>
      </c>
    </row>
    <row r="10" spans="1:15" ht="15" customHeight="1">
      <c r="A10" s="79" t="s">
        <v>450</v>
      </c>
      <c r="B10" s="79"/>
      <c r="C10" s="4"/>
      <c r="D10" s="4"/>
      <c r="E10" s="4"/>
      <c r="F10" s="4"/>
      <c r="G10" s="4"/>
      <c r="H10" s="4"/>
      <c r="I10" s="4"/>
      <c r="J10" s="4"/>
      <c r="K10" s="137"/>
      <c r="L10" s="137"/>
      <c r="M10" s="60"/>
    </row>
    <row r="11" spans="1:15" ht="17.100000000000001" customHeight="1">
      <c r="A11" s="4" t="s">
        <v>451</v>
      </c>
      <c r="B11" s="4"/>
      <c r="C11" s="4"/>
      <c r="D11" s="4"/>
      <c r="E11" s="4"/>
      <c r="F11" s="4"/>
      <c r="G11" s="4"/>
      <c r="H11" s="4"/>
      <c r="I11" s="4"/>
      <c r="J11" s="4"/>
      <c r="K11" s="4"/>
      <c r="L11" s="137"/>
      <c r="M11" s="60"/>
    </row>
    <row r="12" spans="1:15" ht="15" customHeight="1">
      <c r="A12" s="4"/>
      <c r="B12" s="4"/>
      <c r="C12" s="4"/>
      <c r="D12" s="4"/>
      <c r="E12" s="4"/>
      <c r="F12" s="4"/>
      <c r="G12" s="4"/>
      <c r="H12" s="4"/>
      <c r="I12" s="4"/>
      <c r="J12" s="4"/>
      <c r="K12" s="4"/>
      <c r="L12" s="137"/>
      <c r="M12" s="60"/>
    </row>
    <row r="13" spans="1:15" ht="20.25" customHeight="1" thickBot="1">
      <c r="A13" s="4" t="s">
        <v>336</v>
      </c>
      <c r="B13" s="4"/>
      <c r="C13" s="4"/>
      <c r="D13" s="4"/>
      <c r="E13" s="4"/>
      <c r="F13" s="4"/>
      <c r="G13" s="4"/>
      <c r="H13" s="4"/>
      <c r="J13" s="137"/>
      <c r="K13" s="512" t="s">
        <v>71</v>
      </c>
      <c r="L13" s="512"/>
      <c r="M13" s="74"/>
      <c r="N13" s="60"/>
    </row>
    <row r="14" spans="1:15" ht="7.5" customHeight="1">
      <c r="A14" s="517" t="s">
        <v>72</v>
      </c>
      <c r="B14" s="518"/>
      <c r="C14" s="527" t="s">
        <v>73</v>
      </c>
      <c r="D14" s="527"/>
      <c r="E14" s="491"/>
      <c r="F14" s="491"/>
      <c r="G14" s="491"/>
      <c r="H14" s="491"/>
      <c r="I14" s="491"/>
      <c r="J14" s="491"/>
      <c r="K14" s="491"/>
      <c r="L14" s="494"/>
    </row>
    <row r="15" spans="1:15" ht="22.5" customHeight="1">
      <c r="A15" s="513"/>
      <c r="B15" s="514"/>
      <c r="C15" s="529"/>
      <c r="D15" s="530"/>
      <c r="E15" s="502" t="s">
        <v>74</v>
      </c>
      <c r="F15" s="538"/>
      <c r="G15" s="502" t="s">
        <v>75</v>
      </c>
      <c r="H15" s="538"/>
      <c r="I15" s="502" t="s">
        <v>76</v>
      </c>
      <c r="J15" s="538"/>
      <c r="K15" s="502" t="s">
        <v>77</v>
      </c>
      <c r="L15" s="503"/>
    </row>
    <row r="16" spans="1:15" ht="22.5" customHeight="1">
      <c r="A16" s="525"/>
      <c r="B16" s="526"/>
      <c r="C16" s="227" t="s">
        <v>78</v>
      </c>
      <c r="D16" s="132" t="s">
        <v>6</v>
      </c>
      <c r="E16" s="132" t="s">
        <v>78</v>
      </c>
      <c r="F16" s="132" t="s">
        <v>6</v>
      </c>
      <c r="G16" s="132" t="s">
        <v>79</v>
      </c>
      <c r="H16" s="132" t="s">
        <v>6</v>
      </c>
      <c r="I16" s="132" t="s">
        <v>79</v>
      </c>
      <c r="J16" s="132" t="s">
        <v>6</v>
      </c>
      <c r="K16" s="132" t="s">
        <v>78</v>
      </c>
      <c r="L16" s="133" t="s">
        <v>6</v>
      </c>
    </row>
    <row r="17" spans="1:12" ht="18" customHeight="1">
      <c r="A17" s="515" t="s">
        <v>463</v>
      </c>
      <c r="B17" s="516"/>
      <c r="C17" s="120">
        <v>84</v>
      </c>
      <c r="D17" s="120">
        <v>48520</v>
      </c>
      <c r="E17" s="120">
        <v>36</v>
      </c>
      <c r="F17" s="120">
        <v>22928</v>
      </c>
      <c r="G17" s="95">
        <v>0</v>
      </c>
      <c r="H17" s="95">
        <v>0</v>
      </c>
      <c r="I17" s="95">
        <v>0</v>
      </c>
      <c r="J17" s="120">
        <v>0</v>
      </c>
      <c r="K17" s="120">
        <v>48</v>
      </c>
      <c r="L17" s="71">
        <v>25592</v>
      </c>
    </row>
    <row r="18" spans="1:12" ht="18" customHeight="1">
      <c r="A18" s="513" t="s">
        <v>303</v>
      </c>
      <c r="B18" s="514"/>
      <c r="C18" s="120">
        <v>126</v>
      </c>
      <c r="D18" s="120">
        <v>59472</v>
      </c>
      <c r="E18" s="120">
        <v>44</v>
      </c>
      <c r="F18" s="120">
        <v>18345</v>
      </c>
      <c r="G18" s="95">
        <v>0</v>
      </c>
      <c r="H18" s="95">
        <v>0</v>
      </c>
      <c r="I18" s="95">
        <v>0</v>
      </c>
      <c r="J18" s="120">
        <v>0</v>
      </c>
      <c r="K18" s="120">
        <v>82</v>
      </c>
      <c r="L18" s="71">
        <v>41127</v>
      </c>
    </row>
    <row r="19" spans="1:12" ht="18" customHeight="1">
      <c r="A19" s="513">
        <v>3</v>
      </c>
      <c r="B19" s="514"/>
      <c r="C19" s="120">
        <v>101</v>
      </c>
      <c r="D19" s="120">
        <v>49382</v>
      </c>
      <c r="E19" s="120">
        <v>49</v>
      </c>
      <c r="F19" s="120">
        <v>18314</v>
      </c>
      <c r="G19" s="95">
        <v>0</v>
      </c>
      <c r="H19" s="95">
        <v>0</v>
      </c>
      <c r="I19" s="95">
        <v>0</v>
      </c>
      <c r="J19" s="120">
        <v>0</v>
      </c>
      <c r="K19" s="120">
        <v>52</v>
      </c>
      <c r="L19" s="71">
        <v>31068</v>
      </c>
    </row>
    <row r="20" spans="1:12" ht="18" customHeight="1">
      <c r="A20" s="513">
        <v>4</v>
      </c>
      <c r="B20" s="514"/>
      <c r="C20" s="120">
        <v>144</v>
      </c>
      <c r="D20" s="120">
        <v>59331</v>
      </c>
      <c r="E20" s="120">
        <v>72</v>
      </c>
      <c r="F20" s="120">
        <v>27906</v>
      </c>
      <c r="G20" s="95">
        <v>0</v>
      </c>
      <c r="H20" s="95">
        <v>0</v>
      </c>
      <c r="I20" s="95">
        <v>0</v>
      </c>
      <c r="J20" s="120">
        <v>0</v>
      </c>
      <c r="K20" s="120">
        <v>72</v>
      </c>
      <c r="L20" s="71">
        <v>31425</v>
      </c>
    </row>
    <row r="21" spans="1:12" ht="18" customHeight="1" thickBot="1">
      <c r="A21" s="523">
        <v>5</v>
      </c>
      <c r="B21" s="524"/>
      <c r="C21" s="148">
        <v>107</v>
      </c>
      <c r="D21" s="148">
        <v>49327</v>
      </c>
      <c r="E21" s="148">
        <v>62</v>
      </c>
      <c r="F21" s="148">
        <v>23960</v>
      </c>
      <c r="G21" s="148">
        <v>0</v>
      </c>
      <c r="H21" s="148">
        <v>0</v>
      </c>
      <c r="I21" s="148">
        <v>0</v>
      </c>
      <c r="J21" s="148">
        <v>0</v>
      </c>
      <c r="K21" s="148">
        <v>45</v>
      </c>
      <c r="L21" s="404">
        <v>25367</v>
      </c>
    </row>
    <row r="22" spans="1:12" ht="18" customHeight="1">
      <c r="A22" s="4" t="s">
        <v>301</v>
      </c>
      <c r="B22" s="4"/>
      <c r="C22" s="4"/>
      <c r="D22" s="4"/>
      <c r="E22" s="4"/>
      <c r="F22" s="4"/>
      <c r="G22" s="4"/>
      <c r="H22" s="4"/>
      <c r="I22" s="4"/>
      <c r="J22" s="4"/>
      <c r="K22" s="4"/>
      <c r="L22" s="138" t="s">
        <v>288</v>
      </c>
    </row>
    <row r="23" spans="1:12" ht="15" customHeight="1">
      <c r="A23" s="4"/>
      <c r="B23" s="4"/>
      <c r="C23" s="4"/>
      <c r="D23" s="4"/>
      <c r="E23" s="4"/>
      <c r="F23" s="4"/>
      <c r="G23" s="4"/>
      <c r="H23" s="4"/>
      <c r="I23" s="4"/>
      <c r="J23" s="4"/>
      <c r="K23" s="4"/>
      <c r="L23" s="4"/>
    </row>
    <row r="24" spans="1:12" ht="15" customHeight="1" thickBot="1">
      <c r="A24" s="4" t="s">
        <v>520</v>
      </c>
      <c r="B24" s="4"/>
      <c r="C24" s="4"/>
      <c r="D24" s="4"/>
      <c r="E24" s="4"/>
      <c r="F24" s="4"/>
      <c r="G24" s="4"/>
      <c r="H24" s="4"/>
      <c r="J24" s="509" t="s">
        <v>80</v>
      </c>
      <c r="K24" s="509"/>
      <c r="L24" s="509"/>
    </row>
    <row r="25" spans="1:12" ht="22.5" customHeight="1">
      <c r="A25" s="536" t="s">
        <v>81</v>
      </c>
      <c r="B25" s="492"/>
      <c r="C25" s="537"/>
      <c r="D25" s="540" t="s">
        <v>82</v>
      </c>
      <c r="E25" s="540"/>
      <c r="F25" s="540" t="s">
        <v>83</v>
      </c>
      <c r="G25" s="540"/>
      <c r="H25" s="540"/>
      <c r="I25" s="506" t="s">
        <v>272</v>
      </c>
      <c r="J25" s="506"/>
      <c r="K25" s="506" t="s">
        <v>273</v>
      </c>
      <c r="L25" s="532"/>
    </row>
    <row r="26" spans="1:12" ht="22.5" customHeight="1">
      <c r="A26" s="495"/>
      <c r="B26" s="538"/>
      <c r="C26" s="487"/>
      <c r="D26" s="124" t="s">
        <v>84</v>
      </c>
      <c r="E26" s="124" t="s">
        <v>85</v>
      </c>
      <c r="F26" s="487" t="s">
        <v>86</v>
      </c>
      <c r="G26" s="487"/>
      <c r="H26" s="124" t="s">
        <v>31</v>
      </c>
      <c r="I26" s="507" t="s">
        <v>274</v>
      </c>
      <c r="J26" s="507"/>
      <c r="K26" s="510" t="s">
        <v>87</v>
      </c>
      <c r="L26" s="511"/>
    </row>
    <row r="27" spans="1:12" ht="22.5" customHeight="1">
      <c r="A27" s="533" t="s">
        <v>34</v>
      </c>
      <c r="B27" s="534"/>
      <c r="C27" s="535"/>
      <c r="D27" s="134">
        <v>107</v>
      </c>
      <c r="E27" s="134">
        <v>49327</v>
      </c>
      <c r="F27" s="539">
        <v>541054</v>
      </c>
      <c r="G27" s="539"/>
      <c r="H27" s="88">
        <v>1</v>
      </c>
      <c r="I27" s="543">
        <v>51574</v>
      </c>
      <c r="J27" s="543"/>
      <c r="K27" s="541">
        <v>489480</v>
      </c>
      <c r="L27" s="542"/>
    </row>
    <row r="28" spans="1:12" ht="18" customHeight="1">
      <c r="A28" s="241"/>
      <c r="B28" s="547" t="s">
        <v>404</v>
      </c>
      <c r="C28" s="534"/>
      <c r="D28" s="405">
        <v>4</v>
      </c>
      <c r="E28" s="405">
        <v>1712</v>
      </c>
      <c r="F28" s="531">
        <v>11759</v>
      </c>
      <c r="G28" s="531"/>
      <c r="H28" s="89">
        <v>2.1733505343274423E-2</v>
      </c>
      <c r="I28" s="531">
        <v>0</v>
      </c>
      <c r="J28" s="531"/>
      <c r="K28" s="521">
        <v>11759</v>
      </c>
      <c r="L28" s="522"/>
    </row>
    <row r="29" spans="1:12" ht="15" customHeight="1">
      <c r="A29" s="241"/>
      <c r="B29" s="544" t="s">
        <v>88</v>
      </c>
      <c r="C29" s="545"/>
      <c r="D29" s="405">
        <v>7</v>
      </c>
      <c r="E29" s="405">
        <v>791</v>
      </c>
      <c r="F29" s="531">
        <v>40398</v>
      </c>
      <c r="G29" s="531"/>
      <c r="H29" s="89">
        <v>7.4665375359945593E-2</v>
      </c>
      <c r="I29" s="531">
        <v>0</v>
      </c>
      <c r="J29" s="531"/>
      <c r="K29" s="521">
        <v>40398</v>
      </c>
      <c r="L29" s="522"/>
    </row>
    <row r="30" spans="1:12" ht="15" customHeight="1">
      <c r="A30" s="241"/>
      <c r="B30" s="544" t="s">
        <v>89</v>
      </c>
      <c r="C30" s="545"/>
      <c r="D30" s="405">
        <v>3</v>
      </c>
      <c r="E30" s="405">
        <v>1913</v>
      </c>
      <c r="F30" s="531">
        <v>7866</v>
      </c>
      <c r="G30" s="531"/>
      <c r="H30" s="89">
        <v>1.4538290078254665E-2</v>
      </c>
      <c r="I30" s="531">
        <v>0</v>
      </c>
      <c r="J30" s="531"/>
      <c r="K30" s="521">
        <v>7866</v>
      </c>
      <c r="L30" s="522"/>
    </row>
    <row r="31" spans="1:12" ht="15" customHeight="1">
      <c r="A31" s="241"/>
      <c r="B31" s="544" t="s">
        <v>90</v>
      </c>
      <c r="C31" s="545"/>
      <c r="D31" s="405">
        <v>4</v>
      </c>
      <c r="E31" s="405">
        <v>1372</v>
      </c>
      <c r="F31" s="531">
        <v>16185</v>
      </c>
      <c r="G31" s="531"/>
      <c r="H31" s="89">
        <v>2.9913834848277622E-2</v>
      </c>
      <c r="I31" s="531">
        <v>460</v>
      </c>
      <c r="J31" s="531"/>
      <c r="K31" s="521">
        <v>15725</v>
      </c>
      <c r="L31" s="522"/>
    </row>
    <row r="32" spans="1:12" ht="15" customHeight="1">
      <c r="A32" s="241"/>
      <c r="B32" s="544" t="s">
        <v>91</v>
      </c>
      <c r="C32" s="545"/>
      <c r="D32" s="405">
        <v>0</v>
      </c>
      <c r="E32" s="405">
        <v>0</v>
      </c>
      <c r="F32" s="531">
        <v>28899</v>
      </c>
      <c r="G32" s="531"/>
      <c r="H32" s="89">
        <v>5.3412413548370404E-2</v>
      </c>
      <c r="I32" s="531">
        <v>1524</v>
      </c>
      <c r="J32" s="531"/>
      <c r="K32" s="521">
        <v>27375</v>
      </c>
      <c r="L32" s="522"/>
    </row>
    <row r="33" spans="1:15" ht="15" customHeight="1">
      <c r="A33" s="241"/>
      <c r="B33" s="544" t="s">
        <v>92</v>
      </c>
      <c r="C33" s="545"/>
      <c r="D33" s="405">
        <v>1</v>
      </c>
      <c r="E33" s="405">
        <v>504</v>
      </c>
      <c r="F33" s="531">
        <v>19405</v>
      </c>
      <c r="G33" s="531"/>
      <c r="H33" s="89">
        <v>3.5865181663937429E-2</v>
      </c>
      <c r="I33" s="531">
        <v>986</v>
      </c>
      <c r="J33" s="531"/>
      <c r="K33" s="521">
        <v>18419</v>
      </c>
      <c r="L33" s="522"/>
    </row>
    <row r="34" spans="1:15" ht="15" customHeight="1">
      <c r="A34" s="241"/>
      <c r="B34" s="544" t="s">
        <v>93</v>
      </c>
      <c r="C34" s="545"/>
      <c r="D34" s="405">
        <v>0</v>
      </c>
      <c r="E34" s="405">
        <v>0</v>
      </c>
      <c r="F34" s="531">
        <v>0</v>
      </c>
      <c r="G34" s="531"/>
      <c r="H34" s="89">
        <v>0</v>
      </c>
      <c r="I34" s="531">
        <v>0</v>
      </c>
      <c r="J34" s="531"/>
      <c r="K34" s="521">
        <v>0</v>
      </c>
      <c r="L34" s="522"/>
      <c r="O34" s="60"/>
    </row>
    <row r="35" spans="1:15" ht="15" customHeight="1">
      <c r="A35" s="241"/>
      <c r="B35" s="544" t="s">
        <v>94</v>
      </c>
      <c r="C35" s="545"/>
      <c r="D35" s="405">
        <v>3</v>
      </c>
      <c r="E35" s="405">
        <v>753</v>
      </c>
      <c r="F35" s="531">
        <v>4074</v>
      </c>
      <c r="G35" s="531"/>
      <c r="H35" s="89">
        <v>7.5297474928565358E-3</v>
      </c>
      <c r="I35" s="531">
        <v>0</v>
      </c>
      <c r="J35" s="531"/>
      <c r="K35" s="521">
        <v>4074</v>
      </c>
      <c r="L35" s="522"/>
    </row>
    <row r="36" spans="1:15" ht="15" customHeight="1">
      <c r="A36" s="241"/>
      <c r="B36" s="544" t="s">
        <v>95</v>
      </c>
      <c r="C36" s="545"/>
      <c r="D36" s="405">
        <v>0</v>
      </c>
      <c r="E36" s="405">
        <v>0</v>
      </c>
      <c r="F36" s="531">
        <v>1245</v>
      </c>
      <c r="G36" s="531"/>
      <c r="H36" s="89">
        <v>2.3010642190982784E-3</v>
      </c>
      <c r="I36" s="531">
        <v>0</v>
      </c>
      <c r="J36" s="531"/>
      <c r="K36" s="521">
        <v>1245</v>
      </c>
      <c r="L36" s="522"/>
    </row>
    <row r="37" spans="1:15" ht="15" customHeight="1">
      <c r="A37" s="241"/>
      <c r="B37" s="544" t="s">
        <v>96</v>
      </c>
      <c r="C37" s="545"/>
      <c r="D37" s="405">
        <v>0</v>
      </c>
      <c r="E37" s="405">
        <v>0</v>
      </c>
      <c r="F37" s="531">
        <v>0</v>
      </c>
      <c r="G37" s="531"/>
      <c r="H37" s="89">
        <v>0</v>
      </c>
      <c r="I37" s="531">
        <v>0</v>
      </c>
      <c r="J37" s="531"/>
      <c r="K37" s="521">
        <v>0</v>
      </c>
      <c r="L37" s="522"/>
      <c r="O37" s="60"/>
    </row>
    <row r="38" spans="1:15" ht="15" customHeight="1">
      <c r="A38" s="241"/>
      <c r="B38" s="544" t="s">
        <v>97</v>
      </c>
      <c r="C38" s="545"/>
      <c r="D38" s="405">
        <v>0</v>
      </c>
      <c r="E38" s="405">
        <v>0</v>
      </c>
      <c r="F38" s="531">
        <v>908</v>
      </c>
      <c r="G38" s="531"/>
      <c r="H38" s="89">
        <v>1.6782058722419574E-3</v>
      </c>
      <c r="I38" s="531">
        <v>0</v>
      </c>
      <c r="J38" s="531"/>
      <c r="K38" s="521">
        <v>908</v>
      </c>
      <c r="L38" s="522"/>
    </row>
    <row r="39" spans="1:15" ht="15" customHeight="1">
      <c r="A39" s="241"/>
      <c r="B39" s="544" t="s">
        <v>98</v>
      </c>
      <c r="C39" s="545"/>
      <c r="D39" s="405">
        <v>6</v>
      </c>
      <c r="E39" s="405">
        <v>1693</v>
      </c>
      <c r="F39" s="531">
        <v>2198</v>
      </c>
      <c r="G39" s="531"/>
      <c r="H39" s="89">
        <v>4.0624410872112581E-3</v>
      </c>
      <c r="I39" s="531">
        <v>0</v>
      </c>
      <c r="J39" s="531"/>
      <c r="K39" s="521">
        <v>2198</v>
      </c>
      <c r="L39" s="522"/>
    </row>
    <row r="40" spans="1:15" ht="15" customHeight="1">
      <c r="A40" s="241"/>
      <c r="B40" s="544" t="s">
        <v>99</v>
      </c>
      <c r="C40" s="545"/>
      <c r="D40" s="405">
        <v>6</v>
      </c>
      <c r="E40" s="405">
        <v>2251</v>
      </c>
      <c r="F40" s="531">
        <v>119399</v>
      </c>
      <c r="G40" s="531"/>
      <c r="H40" s="89">
        <v>0.22067852746675934</v>
      </c>
      <c r="I40" s="531">
        <v>0</v>
      </c>
      <c r="J40" s="531"/>
      <c r="K40" s="521">
        <v>119399</v>
      </c>
      <c r="L40" s="522"/>
    </row>
    <row r="41" spans="1:15" ht="15" customHeight="1">
      <c r="A41" s="241"/>
      <c r="B41" s="544" t="s">
        <v>100</v>
      </c>
      <c r="C41" s="545"/>
      <c r="D41" s="405">
        <v>12</v>
      </c>
      <c r="E41" s="405">
        <v>6619</v>
      </c>
      <c r="F41" s="531">
        <v>50767</v>
      </c>
      <c r="G41" s="531"/>
      <c r="H41" s="89">
        <v>9.3829821052981779E-2</v>
      </c>
      <c r="I41" s="531">
        <v>0</v>
      </c>
      <c r="J41" s="531"/>
      <c r="K41" s="521">
        <v>50767</v>
      </c>
      <c r="L41" s="522"/>
    </row>
    <row r="42" spans="1:15" ht="15" customHeight="1">
      <c r="A42" s="241"/>
      <c r="B42" s="544" t="s">
        <v>101</v>
      </c>
      <c r="C42" s="545"/>
      <c r="D42" s="405">
        <v>25</v>
      </c>
      <c r="E42" s="405">
        <v>14280</v>
      </c>
      <c r="F42" s="531">
        <v>87130</v>
      </c>
      <c r="G42" s="531"/>
      <c r="H42" s="89">
        <v>0.16103753044982572</v>
      </c>
      <c r="I42" s="531">
        <v>2016</v>
      </c>
      <c r="J42" s="531"/>
      <c r="K42" s="521">
        <v>85114</v>
      </c>
      <c r="L42" s="522"/>
    </row>
    <row r="43" spans="1:15" ht="15" customHeight="1">
      <c r="A43" s="241"/>
      <c r="B43" s="544" t="s">
        <v>102</v>
      </c>
      <c r="C43" s="545"/>
      <c r="D43" s="405">
        <v>16</v>
      </c>
      <c r="E43" s="405">
        <v>6693</v>
      </c>
      <c r="F43" s="531">
        <v>64828</v>
      </c>
      <c r="G43" s="531"/>
      <c r="H43" s="89">
        <v>0.11981798489614714</v>
      </c>
      <c r="I43" s="531">
        <v>9957</v>
      </c>
      <c r="J43" s="531"/>
      <c r="K43" s="521">
        <v>54871</v>
      </c>
      <c r="L43" s="522"/>
    </row>
    <row r="44" spans="1:15" ht="15" customHeight="1">
      <c r="A44" s="241"/>
      <c r="B44" s="544" t="s">
        <v>103</v>
      </c>
      <c r="C44" s="545"/>
      <c r="D44" s="405">
        <v>3</v>
      </c>
      <c r="E44" s="405">
        <v>1097</v>
      </c>
      <c r="F44" s="531">
        <v>59089</v>
      </c>
      <c r="G44" s="531"/>
      <c r="H44" s="89">
        <v>0.1092109105560628</v>
      </c>
      <c r="I44" s="531">
        <v>36631</v>
      </c>
      <c r="J44" s="531"/>
      <c r="K44" s="521">
        <v>22458</v>
      </c>
      <c r="L44" s="522"/>
    </row>
    <row r="45" spans="1:15" ht="15" customHeight="1" thickBot="1">
      <c r="A45" s="242"/>
      <c r="B45" s="548" t="s">
        <v>104</v>
      </c>
      <c r="C45" s="549"/>
      <c r="D45" s="406">
        <v>17</v>
      </c>
      <c r="E45" s="407">
        <v>9649</v>
      </c>
      <c r="F45" s="550">
        <v>26904</v>
      </c>
      <c r="G45" s="550"/>
      <c r="H45" s="90">
        <v>4.9725166064755091E-2</v>
      </c>
      <c r="I45" s="550">
        <v>0</v>
      </c>
      <c r="J45" s="550"/>
      <c r="K45" s="551">
        <v>26904</v>
      </c>
      <c r="L45" s="552"/>
    </row>
    <row r="46" spans="1:15" s="31" customFormat="1" ht="18" customHeight="1">
      <c r="A46" s="4" t="s">
        <v>521</v>
      </c>
      <c r="B46" s="4"/>
      <c r="C46" s="4"/>
      <c r="D46" s="4"/>
      <c r="E46" s="4"/>
      <c r="F46" s="4"/>
      <c r="G46" s="4"/>
      <c r="H46" s="4"/>
      <c r="I46" s="4"/>
      <c r="J46" s="300"/>
      <c r="K46" s="300"/>
      <c r="L46" s="299" t="s">
        <v>289</v>
      </c>
    </row>
    <row r="47" spans="1:15" s="31" customFormat="1" ht="18" customHeight="1">
      <c r="A47" s="4" t="s">
        <v>442</v>
      </c>
      <c r="B47" s="4"/>
      <c r="C47" s="4"/>
      <c r="D47" s="4"/>
      <c r="E47" s="4"/>
      <c r="F47" s="4"/>
      <c r="G47" s="4"/>
      <c r="H47" s="4"/>
      <c r="I47" s="4"/>
      <c r="J47" s="4"/>
      <c r="K47" s="4"/>
      <c r="L47" s="4"/>
    </row>
    <row r="48" spans="1:15" s="31" customFormat="1" ht="15" customHeight="1">
      <c r="A48" s="4" t="s">
        <v>453</v>
      </c>
      <c r="B48" s="4"/>
      <c r="C48" s="4"/>
      <c r="D48" s="4"/>
      <c r="E48" s="4"/>
      <c r="F48" s="4"/>
      <c r="G48" s="4"/>
      <c r="H48" s="4"/>
      <c r="I48" s="4"/>
      <c r="J48" s="4"/>
      <c r="K48" s="4"/>
      <c r="L48" s="4"/>
    </row>
    <row r="49" spans="1:12" s="31" customFormat="1" ht="15" customHeight="1">
      <c r="A49" s="4" t="s">
        <v>443</v>
      </c>
      <c r="C49" s="4"/>
      <c r="D49" s="4"/>
      <c r="E49" s="4"/>
      <c r="F49" s="4"/>
      <c r="G49" s="4"/>
      <c r="H49" s="4"/>
      <c r="I49" s="4"/>
      <c r="J49" s="4"/>
      <c r="K49" s="4"/>
      <c r="L49" s="4"/>
    </row>
  </sheetData>
  <sheetProtection sheet="1"/>
  <mergeCells count="123">
    <mergeCell ref="K36:L36"/>
    <mergeCell ref="I36:J36"/>
    <mergeCell ref="I35:J35"/>
    <mergeCell ref="I34:J34"/>
    <mergeCell ref="K34:L34"/>
    <mergeCell ref="B45:C45"/>
    <mergeCell ref="B44:C44"/>
    <mergeCell ref="B43:C43"/>
    <mergeCell ref="B42:C42"/>
    <mergeCell ref="F44:G44"/>
    <mergeCell ref="F45:G45"/>
    <mergeCell ref="F42:G42"/>
    <mergeCell ref="F43:G43"/>
    <mergeCell ref="K43:L43"/>
    <mergeCell ref="K42:L42"/>
    <mergeCell ref="K45:L45"/>
    <mergeCell ref="I44:J44"/>
    <mergeCell ref="K44:L44"/>
    <mergeCell ref="I45:J45"/>
    <mergeCell ref="I42:J42"/>
    <mergeCell ref="I43:J43"/>
    <mergeCell ref="F39:G39"/>
    <mergeCell ref="F40:G40"/>
    <mergeCell ref="F41:G41"/>
    <mergeCell ref="B41:C41"/>
    <mergeCell ref="B40:C40"/>
    <mergeCell ref="B39:C39"/>
    <mergeCell ref="B38:C38"/>
    <mergeCell ref="F37:G37"/>
    <mergeCell ref="K40:L40"/>
    <mergeCell ref="I40:J40"/>
    <mergeCell ref="I41:J41"/>
    <mergeCell ref="K41:L41"/>
    <mergeCell ref="B37:C37"/>
    <mergeCell ref="K37:L37"/>
    <mergeCell ref="I38:J38"/>
    <mergeCell ref="K38:L38"/>
    <mergeCell ref="K39:L39"/>
    <mergeCell ref="I39:J39"/>
    <mergeCell ref="I37:J37"/>
    <mergeCell ref="B36:C36"/>
    <mergeCell ref="B35:C35"/>
    <mergeCell ref="B34:C34"/>
    <mergeCell ref="B33:C33"/>
    <mergeCell ref="B32:C32"/>
    <mergeCell ref="B31:C31"/>
    <mergeCell ref="F38:G38"/>
    <mergeCell ref="F36:G36"/>
    <mergeCell ref="A6:B6"/>
    <mergeCell ref="F25:H25"/>
    <mergeCell ref="G8:H8"/>
    <mergeCell ref="G7:H7"/>
    <mergeCell ref="F29:G29"/>
    <mergeCell ref="B29:C29"/>
    <mergeCell ref="B28:C28"/>
    <mergeCell ref="F35:G35"/>
    <mergeCell ref="F30:G30"/>
    <mergeCell ref="F33:G33"/>
    <mergeCell ref="B30:C30"/>
    <mergeCell ref="K30:L30"/>
    <mergeCell ref="I29:J29"/>
    <mergeCell ref="I30:J30"/>
    <mergeCell ref="K28:L28"/>
    <mergeCell ref="F32:G32"/>
    <mergeCell ref="F31:G31"/>
    <mergeCell ref="F34:G34"/>
    <mergeCell ref="F28:G28"/>
    <mergeCell ref="K31:L31"/>
    <mergeCell ref="I32:J32"/>
    <mergeCell ref="K32:L32"/>
    <mergeCell ref="I33:J33"/>
    <mergeCell ref="K33:L33"/>
    <mergeCell ref="I31:J31"/>
    <mergeCell ref="K35:L35"/>
    <mergeCell ref="A21:B21"/>
    <mergeCell ref="A20:B20"/>
    <mergeCell ref="A19:B19"/>
    <mergeCell ref="A18:B18"/>
    <mergeCell ref="A17:B17"/>
    <mergeCell ref="A14:B16"/>
    <mergeCell ref="C2:C3"/>
    <mergeCell ref="C14:D15"/>
    <mergeCell ref="K29:L29"/>
    <mergeCell ref="I28:J28"/>
    <mergeCell ref="K25:L25"/>
    <mergeCell ref="A27:C27"/>
    <mergeCell ref="F26:G26"/>
    <mergeCell ref="A25:C26"/>
    <mergeCell ref="F27:G27"/>
    <mergeCell ref="D25:E25"/>
    <mergeCell ref="K27:L27"/>
    <mergeCell ref="I27:J27"/>
    <mergeCell ref="E15:F15"/>
    <mergeCell ref="A8:B8"/>
    <mergeCell ref="A7:B7"/>
    <mergeCell ref="I15:J15"/>
    <mergeCell ref="G15:H15"/>
    <mergeCell ref="K1:L1"/>
    <mergeCell ref="I4:J4"/>
    <mergeCell ref="I5:J5"/>
    <mergeCell ref="I6:J6"/>
    <mergeCell ref="K13:L13"/>
    <mergeCell ref="K14:L14"/>
    <mergeCell ref="A5:B5"/>
    <mergeCell ref="I2:J2"/>
    <mergeCell ref="I3:J3"/>
    <mergeCell ref="A4:B4"/>
    <mergeCell ref="E14:F14"/>
    <mergeCell ref="A2:B3"/>
    <mergeCell ref="K15:L15"/>
    <mergeCell ref="I8:J8"/>
    <mergeCell ref="I7:J7"/>
    <mergeCell ref="I14:J14"/>
    <mergeCell ref="I25:J25"/>
    <mergeCell ref="I26:J26"/>
    <mergeCell ref="G2:H2"/>
    <mergeCell ref="G3:H3"/>
    <mergeCell ref="G14:H14"/>
    <mergeCell ref="G4:H4"/>
    <mergeCell ref="G5:H5"/>
    <mergeCell ref="G6:H6"/>
    <mergeCell ref="J24:L24"/>
    <mergeCell ref="K26:L26"/>
  </mergeCells>
  <phoneticPr fontId="11"/>
  <conditionalFormatting sqref="A27:L27 K7:L8 I7:I8 A4 C7:G8 A28:B45 D28:L45 A6:A8 C4:C6 C17:L21">
    <cfRule type="expression" dxfId="32" priority="10">
      <formula>MOD(ROW(),2)=0</formula>
    </cfRule>
  </conditionalFormatting>
  <conditionalFormatting sqref="A5">
    <cfRule type="expression" dxfId="31" priority="9">
      <formula>MOD(ROW(),2)=0</formula>
    </cfRule>
  </conditionalFormatting>
  <conditionalFormatting sqref="K4:L4 I4 D4:G4">
    <cfRule type="expression" dxfId="30" priority="8">
      <formula>MOD(ROW(),2)=0</formula>
    </cfRule>
  </conditionalFormatting>
  <conditionalFormatting sqref="K5 I5 D5:G5">
    <cfRule type="expression" dxfId="29" priority="7">
      <formula>MOD(ROW(),2)=0</formula>
    </cfRule>
  </conditionalFormatting>
  <conditionalFormatting sqref="K6 I6 D6:G6">
    <cfRule type="expression" dxfId="28" priority="6">
      <formula>MOD(ROW(),2)=0</formula>
    </cfRule>
  </conditionalFormatting>
  <conditionalFormatting sqref="A17 A19:A21">
    <cfRule type="expression" dxfId="27" priority="2">
      <formula>MOD(ROW(),2)=0</formula>
    </cfRule>
  </conditionalFormatting>
  <conditionalFormatting sqref="L5">
    <cfRule type="expression" dxfId="26" priority="4">
      <formula>MOD(ROW(),2)=0</formula>
    </cfRule>
  </conditionalFormatting>
  <conditionalFormatting sqref="L6">
    <cfRule type="expression" dxfId="25" priority="3">
      <formula>MOD(ROW(),2)=0</formula>
    </cfRule>
  </conditionalFormatting>
  <conditionalFormatting sqref="A18">
    <cfRule type="expression" dxfId="24" priority="1">
      <formula>MOD(ROW(),2)=0</formula>
    </cfRule>
  </conditionalFormatting>
  <printOptions horizontalCentered="1"/>
  <pageMargins left="0.59055118110236227" right="0.59055118110236227" top="0.59055118110236227" bottom="0.59055118110236227" header="0.39370078740157483" footer="0.39370078740157483"/>
  <pageSetup paperSize="9" scale="94" firstPageNumber="31" orientation="portrait" useFirstPageNumber="1" r:id="rId1"/>
  <headerFooter differentOddEven="1" scaleWithDoc="0" alignWithMargins="0">
    <oddHeader>&amp;R&amp;"ＭＳ 明朝,標準"&amp;10Ⅰ　土地及び気象</oddHeader>
    <oddFooter>&amp;C&amp;"ＭＳ 明朝,標準"&amp;A</oddFooter>
    <evenHeader>&amp;L&amp;"ＭＳ 明朝,標準"&amp;10Ⅰ　土地及び気象</evenHeader>
    <evenFooter>&amp;C&amp;"ＭＳ 明朝,標準"&amp;A</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M36"/>
  <sheetViews>
    <sheetView view="pageBreakPreview" zoomScale="90" zoomScaleNormal="90" zoomScaleSheetLayoutView="90" workbookViewId="0">
      <selection activeCell="C14" sqref="C14"/>
    </sheetView>
  </sheetViews>
  <sheetFormatPr defaultRowHeight="5.0999999999999996" customHeight="1"/>
  <cols>
    <col min="1" max="1" width="20.75" style="36" customWidth="1"/>
    <col min="2" max="2" width="17.625" style="36" customWidth="1"/>
    <col min="3" max="5" width="18.875" style="36" customWidth="1"/>
    <col min="6" max="16384" width="9" style="36"/>
  </cols>
  <sheetData>
    <row r="1" spans="1:13" ht="15" customHeight="1">
      <c r="A1" s="103" t="s">
        <v>458</v>
      </c>
      <c r="B1" s="37"/>
      <c r="C1" s="37"/>
      <c r="D1" s="37"/>
      <c r="E1" s="37"/>
    </row>
    <row r="2" spans="1:13" ht="5.0999999999999996" customHeight="1">
      <c r="A2" s="35"/>
      <c r="B2" s="37"/>
      <c r="C2" s="37"/>
      <c r="D2" s="37"/>
      <c r="E2" s="37"/>
    </row>
    <row r="3" spans="1:13" ht="75" customHeight="1">
      <c r="A3" s="553" t="s">
        <v>396</v>
      </c>
      <c r="B3" s="553"/>
      <c r="C3" s="553"/>
      <c r="D3" s="553"/>
      <c r="E3" s="553"/>
    </row>
    <row r="4" spans="1:13" ht="15" customHeight="1">
      <c r="A4" s="91"/>
      <c r="B4" s="91"/>
      <c r="C4" s="91"/>
      <c r="D4" s="91"/>
      <c r="E4" s="91"/>
      <c r="L4" s="72"/>
      <c r="M4" s="72"/>
    </row>
    <row r="5" spans="1:13" ht="15" customHeight="1" thickBot="1">
      <c r="A5" s="365" t="s">
        <v>522</v>
      </c>
      <c r="B5" s="211"/>
      <c r="C5" s="31"/>
      <c r="D5" s="31"/>
      <c r="E5" s="138" t="s">
        <v>105</v>
      </c>
      <c r="J5" s="72"/>
      <c r="K5" s="72"/>
      <c r="M5" s="72"/>
    </row>
    <row r="6" spans="1:13" ht="24.95" customHeight="1">
      <c r="A6" s="536" t="s">
        <v>106</v>
      </c>
      <c r="B6" s="554"/>
      <c r="C6" s="125" t="s">
        <v>107</v>
      </c>
      <c r="D6" s="128" t="s">
        <v>108</v>
      </c>
      <c r="E6" s="131" t="s">
        <v>109</v>
      </c>
      <c r="J6" s="72"/>
      <c r="K6" s="72"/>
    </row>
    <row r="7" spans="1:13" ht="24.95" customHeight="1">
      <c r="A7" s="495" t="s">
        <v>110</v>
      </c>
      <c r="B7" s="555"/>
      <c r="C7" s="149" t="s">
        <v>297</v>
      </c>
      <c r="D7" s="150" t="s">
        <v>297</v>
      </c>
      <c r="E7" s="151" t="s">
        <v>440</v>
      </c>
      <c r="J7" s="72"/>
      <c r="K7" s="72"/>
    </row>
    <row r="8" spans="1:13" ht="24.95" customHeight="1">
      <c r="A8" s="495" t="s">
        <v>111</v>
      </c>
      <c r="B8" s="555"/>
      <c r="C8" s="192">
        <v>5200</v>
      </c>
      <c r="D8" s="193">
        <v>4300</v>
      </c>
      <c r="E8" s="194">
        <v>3300</v>
      </c>
      <c r="J8" s="72"/>
      <c r="K8" s="72"/>
    </row>
    <row r="9" spans="1:13" ht="24.95" customHeight="1">
      <c r="A9" s="556" t="s">
        <v>112</v>
      </c>
      <c r="B9" s="557"/>
      <c r="C9" s="152">
        <v>8.1</v>
      </c>
      <c r="D9" s="126">
        <v>4.83</v>
      </c>
      <c r="E9" s="153">
        <v>15.17</v>
      </c>
      <c r="J9" s="72"/>
      <c r="K9" s="72"/>
    </row>
    <row r="10" spans="1:13" ht="24.95" customHeight="1">
      <c r="A10" s="495" t="s">
        <v>113</v>
      </c>
      <c r="B10" s="136" t="s">
        <v>114</v>
      </c>
      <c r="C10" s="154" t="s">
        <v>297</v>
      </c>
      <c r="D10" s="155" t="s">
        <v>297</v>
      </c>
      <c r="E10" s="408">
        <v>0.41</v>
      </c>
      <c r="J10" s="72"/>
      <c r="K10" s="72"/>
    </row>
    <row r="11" spans="1:13" ht="24.95" customHeight="1">
      <c r="A11" s="495"/>
      <c r="B11" s="136" t="s">
        <v>115</v>
      </c>
      <c r="C11" s="156" t="s">
        <v>297</v>
      </c>
      <c r="D11" s="155" t="s">
        <v>297</v>
      </c>
      <c r="E11" s="408">
        <v>0.32</v>
      </c>
      <c r="J11" s="72"/>
      <c r="K11" s="72"/>
    </row>
    <row r="12" spans="1:13" ht="24.95" customHeight="1">
      <c r="A12" s="229" t="s">
        <v>116</v>
      </c>
      <c r="B12" s="136" t="s">
        <v>114</v>
      </c>
      <c r="C12" s="156" t="s">
        <v>297</v>
      </c>
      <c r="D12" s="155" t="s">
        <v>297</v>
      </c>
      <c r="E12" s="408">
        <v>1.72</v>
      </c>
      <c r="J12" s="72"/>
      <c r="K12" s="72"/>
    </row>
    <row r="13" spans="1:13" ht="24.95" customHeight="1">
      <c r="A13" s="228" t="s">
        <v>117</v>
      </c>
      <c r="B13" s="136" t="s">
        <v>115</v>
      </c>
      <c r="C13" s="156" t="s">
        <v>297</v>
      </c>
      <c r="D13" s="155" t="s">
        <v>297</v>
      </c>
      <c r="E13" s="408">
        <v>38.630000000000003</v>
      </c>
      <c r="J13" s="72"/>
      <c r="K13" s="72"/>
    </row>
    <row r="14" spans="1:13" ht="24.95" customHeight="1">
      <c r="A14" s="495" t="s">
        <v>118</v>
      </c>
      <c r="B14" s="136" t="s">
        <v>114</v>
      </c>
      <c r="C14" s="156" t="s">
        <v>297</v>
      </c>
      <c r="D14" s="155" t="s">
        <v>297</v>
      </c>
      <c r="E14" s="408">
        <v>0.42</v>
      </c>
      <c r="J14" s="72"/>
      <c r="K14" s="72"/>
    </row>
    <row r="15" spans="1:13" ht="24.95" customHeight="1">
      <c r="A15" s="495"/>
      <c r="B15" s="136" t="s">
        <v>115</v>
      </c>
      <c r="C15" s="156" t="s">
        <v>297</v>
      </c>
      <c r="D15" s="155" t="s">
        <v>297</v>
      </c>
      <c r="E15" s="408">
        <v>0.26</v>
      </c>
      <c r="J15" s="72"/>
      <c r="K15" s="72"/>
    </row>
    <row r="16" spans="1:13" ht="24.95" customHeight="1">
      <c r="A16" s="495" t="s">
        <v>119</v>
      </c>
      <c r="B16" s="136" t="s">
        <v>312</v>
      </c>
      <c r="C16" s="156" t="s">
        <v>297</v>
      </c>
      <c r="D16" s="155" t="s">
        <v>297</v>
      </c>
      <c r="E16" s="408">
        <v>0.4</v>
      </c>
      <c r="J16" s="72"/>
      <c r="K16" s="72"/>
    </row>
    <row r="17" spans="1:11" ht="24.95" customHeight="1">
      <c r="A17" s="495"/>
      <c r="B17" s="136" t="s">
        <v>115</v>
      </c>
      <c r="C17" s="156" t="s">
        <v>297</v>
      </c>
      <c r="D17" s="155" t="s">
        <v>297</v>
      </c>
      <c r="E17" s="408">
        <v>0.16</v>
      </c>
      <c r="J17" s="72"/>
      <c r="K17" s="72"/>
    </row>
    <row r="18" spans="1:11" ht="24.95" customHeight="1">
      <c r="A18" s="495" t="s">
        <v>120</v>
      </c>
      <c r="B18" s="136" t="s">
        <v>114</v>
      </c>
      <c r="C18" s="156" t="s">
        <v>297</v>
      </c>
      <c r="D18" s="155" t="s">
        <v>297</v>
      </c>
      <c r="E18" s="408">
        <v>0.38</v>
      </c>
      <c r="F18" s="96"/>
      <c r="G18" s="96"/>
      <c r="J18" s="72"/>
      <c r="K18" s="72"/>
    </row>
    <row r="19" spans="1:11" ht="24.95" customHeight="1">
      <c r="A19" s="495"/>
      <c r="B19" s="136" t="s">
        <v>115</v>
      </c>
      <c r="C19" s="156" t="s">
        <v>297</v>
      </c>
      <c r="D19" s="155" t="s">
        <v>297</v>
      </c>
      <c r="E19" s="408">
        <v>0.12</v>
      </c>
    </row>
    <row r="20" spans="1:11" ht="24.95" customHeight="1">
      <c r="A20" s="495" t="s">
        <v>121</v>
      </c>
      <c r="B20" s="136" t="s">
        <v>114</v>
      </c>
      <c r="C20" s="156" t="s">
        <v>297</v>
      </c>
      <c r="D20" s="155" t="s">
        <v>297</v>
      </c>
      <c r="E20" s="408">
        <v>0.37</v>
      </c>
    </row>
    <row r="21" spans="1:11" ht="24.95" customHeight="1">
      <c r="A21" s="495"/>
      <c r="B21" s="136" t="s">
        <v>115</v>
      </c>
      <c r="C21" s="156" t="s">
        <v>297</v>
      </c>
      <c r="D21" s="155" t="s">
        <v>297</v>
      </c>
      <c r="E21" s="408">
        <v>0.08</v>
      </c>
    </row>
    <row r="22" spans="1:11" ht="24.95" customHeight="1">
      <c r="A22" s="229" t="s">
        <v>116</v>
      </c>
      <c r="B22" s="136" t="s">
        <v>114</v>
      </c>
      <c r="C22" s="156" t="s">
        <v>297</v>
      </c>
      <c r="D22" s="155" t="s">
        <v>297</v>
      </c>
      <c r="E22" s="408">
        <v>0.36</v>
      </c>
    </row>
    <row r="23" spans="1:11" ht="24.95" customHeight="1" thickBot="1">
      <c r="A23" s="230" t="s">
        <v>122</v>
      </c>
      <c r="B23" s="92" t="s">
        <v>115</v>
      </c>
      <c r="C23" s="157" t="s">
        <v>297</v>
      </c>
      <c r="D23" s="158" t="s">
        <v>297</v>
      </c>
      <c r="E23" s="409">
        <v>0.05</v>
      </c>
    </row>
    <row r="24" spans="1:11" ht="15" customHeight="1">
      <c r="A24" s="82" t="s">
        <v>313</v>
      </c>
      <c r="B24" s="31"/>
      <c r="C24" s="31"/>
      <c r="D24" s="31"/>
      <c r="E24" s="138" t="s">
        <v>287</v>
      </c>
    </row>
    <row r="25" spans="1:11" ht="15" customHeight="1">
      <c r="A25" s="74" t="s">
        <v>314</v>
      </c>
      <c r="B25" s="31"/>
      <c r="C25" s="31"/>
      <c r="D25" s="31"/>
      <c r="E25" s="138"/>
      <c r="F25" s="72"/>
    </row>
    <row r="26" spans="1:11" ht="17.100000000000001" customHeight="1">
      <c r="A26" s="60"/>
      <c r="B26" s="60"/>
      <c r="C26" s="60"/>
      <c r="D26" s="60"/>
      <c r="E26" s="60"/>
    </row>
    <row r="27" spans="1:11" ht="17.100000000000001" customHeight="1">
      <c r="A27" s="559" t="s">
        <v>250</v>
      </c>
      <c r="B27" s="559"/>
      <c r="C27" s="559"/>
      <c r="D27" s="559"/>
      <c r="E27" s="559"/>
    </row>
    <row r="28" spans="1:11" ht="17.100000000000001" customHeight="1">
      <c r="A28" s="558" t="s">
        <v>251</v>
      </c>
      <c r="B28" s="558"/>
      <c r="C28" s="558"/>
      <c r="D28" s="558"/>
      <c r="E28" s="558"/>
    </row>
    <row r="29" spans="1:11" ht="17.100000000000001" customHeight="1">
      <c r="A29" s="558" t="s">
        <v>252</v>
      </c>
      <c r="B29" s="558"/>
      <c r="C29" s="558"/>
      <c r="D29" s="558"/>
      <c r="E29" s="558"/>
    </row>
    <row r="30" spans="1:11" ht="17.100000000000001" customHeight="1">
      <c r="A30" s="558" t="s">
        <v>326</v>
      </c>
      <c r="B30" s="558"/>
      <c r="C30" s="558"/>
      <c r="D30" s="558"/>
      <c r="E30" s="558"/>
    </row>
    <row r="31" spans="1:11" ht="16.5" customHeight="1">
      <c r="A31" s="558" t="s">
        <v>327</v>
      </c>
      <c r="B31" s="558"/>
      <c r="C31" s="558"/>
      <c r="D31" s="558"/>
      <c r="E31" s="558"/>
    </row>
    <row r="32" spans="1:11" ht="17.100000000000001" customHeight="1">
      <c r="A32" s="558" t="s">
        <v>328</v>
      </c>
      <c r="B32" s="558"/>
      <c r="C32" s="558"/>
      <c r="D32" s="558"/>
      <c r="E32" s="558"/>
    </row>
    <row r="33" spans="1:5" ht="17.100000000000001" customHeight="1">
      <c r="A33" s="558" t="s">
        <v>329</v>
      </c>
      <c r="B33" s="558"/>
      <c r="C33" s="558"/>
      <c r="D33" s="558"/>
      <c r="E33" s="558"/>
    </row>
    <row r="34" spans="1:5" ht="17.100000000000001" customHeight="1">
      <c r="A34" s="558" t="s">
        <v>330</v>
      </c>
      <c r="B34" s="558"/>
      <c r="C34" s="558"/>
      <c r="D34" s="558"/>
      <c r="E34" s="558"/>
    </row>
    <row r="35" spans="1:5" ht="17.100000000000001" customHeight="1">
      <c r="A35" s="558" t="s">
        <v>331</v>
      </c>
      <c r="B35" s="558"/>
      <c r="C35" s="558"/>
      <c r="D35" s="558"/>
      <c r="E35" s="558"/>
    </row>
    <row r="36" spans="1:5" s="38" customFormat="1" ht="16.5" customHeight="1">
      <c r="A36" s="558" t="s">
        <v>332</v>
      </c>
      <c r="B36" s="558"/>
      <c r="C36" s="558"/>
      <c r="D36" s="558"/>
      <c r="E36" s="558"/>
    </row>
  </sheetData>
  <sheetProtection sheet="1"/>
  <mergeCells count="20">
    <mergeCell ref="A35:E35"/>
    <mergeCell ref="A36:E36"/>
    <mergeCell ref="A14:A15"/>
    <mergeCell ref="A16:A17"/>
    <mergeCell ref="A18:A19"/>
    <mergeCell ref="A20:A21"/>
    <mergeCell ref="A27:E27"/>
    <mergeCell ref="A28:E28"/>
    <mergeCell ref="A33:E33"/>
    <mergeCell ref="A34:E34"/>
    <mergeCell ref="A29:E29"/>
    <mergeCell ref="A30:E30"/>
    <mergeCell ref="A31:E31"/>
    <mergeCell ref="A32:E32"/>
    <mergeCell ref="A10:A11"/>
    <mergeCell ref="A3:E3"/>
    <mergeCell ref="A6:B6"/>
    <mergeCell ref="A7:B7"/>
    <mergeCell ref="A8:B8"/>
    <mergeCell ref="A9:B9"/>
  </mergeCells>
  <phoneticPr fontId="11"/>
  <conditionalFormatting sqref="C10:E23">
    <cfRule type="expression" dxfId="23"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31" orientation="portrait" useFirstPageNumber="1" r:id="rId1"/>
  <headerFooter differentOddEven="1" scaleWithDoc="0" alignWithMargins="0">
    <oddHeader>&amp;R&amp;"ＭＳ 明朝,標準"&amp;10Ⅰ　土地及び気象</oddHeader>
    <oddFooter>&amp;C&amp;"ＭＳ 明朝,標準"&amp;A</oddFooter>
    <evenHeader>&amp;L&amp;"ＭＳ 明朝,標準"&amp;10Ⅰ　土地及び気象</evenHeader>
    <evenFooter>&amp;C&amp;"ＭＳ 明朝,標準"&amp;A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S65540"/>
  <sheetViews>
    <sheetView view="pageBreakPreview" zoomScale="90" zoomScaleNormal="90" zoomScaleSheetLayoutView="90" workbookViewId="0">
      <pane xSplit="2" ySplit="5" topLeftCell="C6" activePane="bottomRight" state="frozen"/>
      <selection activeCell="C6" sqref="C6"/>
      <selection pane="topRight" activeCell="C6" sqref="C6"/>
      <selection pane="bottomLeft" activeCell="C6" sqref="C6"/>
      <selection pane="bottomRight" activeCell="C6" sqref="C6:C7"/>
    </sheetView>
  </sheetViews>
  <sheetFormatPr defaultRowHeight="5.0999999999999996" customHeight="1"/>
  <cols>
    <col min="1" max="2" width="9.5" style="4" customWidth="1"/>
    <col min="3" max="11" width="8.5" style="4" customWidth="1"/>
    <col min="12" max="16384" width="9" style="4"/>
  </cols>
  <sheetData>
    <row r="1" spans="1:14" ht="15" customHeight="1" thickBot="1">
      <c r="A1" s="4" t="s">
        <v>337</v>
      </c>
      <c r="K1" s="217" t="s">
        <v>523</v>
      </c>
    </row>
    <row r="2" spans="1:14" ht="18.75" customHeight="1">
      <c r="A2" s="536" t="s">
        <v>123</v>
      </c>
      <c r="B2" s="537"/>
      <c r="C2" s="537" t="s">
        <v>107</v>
      </c>
      <c r="D2" s="537"/>
      <c r="E2" s="537"/>
      <c r="F2" s="537" t="s">
        <v>108</v>
      </c>
      <c r="G2" s="537"/>
      <c r="H2" s="537"/>
      <c r="I2" s="537" t="s">
        <v>109</v>
      </c>
      <c r="J2" s="537"/>
      <c r="K2" s="585"/>
    </row>
    <row r="3" spans="1:14" ht="18.75" customHeight="1">
      <c r="A3" s="574"/>
      <c r="B3" s="575"/>
      <c r="C3" s="342" t="s">
        <v>124</v>
      </c>
      <c r="D3" s="342" t="s">
        <v>125</v>
      </c>
      <c r="E3" s="342" t="s">
        <v>126</v>
      </c>
      <c r="F3" s="342" t="s">
        <v>124</v>
      </c>
      <c r="G3" s="342" t="s">
        <v>125</v>
      </c>
      <c r="H3" s="342" t="s">
        <v>126</v>
      </c>
      <c r="I3" s="342" t="s">
        <v>124</v>
      </c>
      <c r="J3" s="342" t="s">
        <v>125</v>
      </c>
      <c r="K3" s="343" t="s">
        <v>126</v>
      </c>
      <c r="L3" s="137"/>
    </row>
    <row r="4" spans="1:14" ht="18" customHeight="1">
      <c r="A4" s="495" t="s">
        <v>127</v>
      </c>
      <c r="B4" s="487"/>
      <c r="C4" s="487" t="s">
        <v>128</v>
      </c>
      <c r="D4" s="487" t="s">
        <v>129</v>
      </c>
      <c r="E4" s="487" t="s">
        <v>130</v>
      </c>
      <c r="F4" s="487" t="s">
        <v>131</v>
      </c>
      <c r="G4" s="487" t="s">
        <v>269</v>
      </c>
      <c r="H4" s="487" t="s">
        <v>270</v>
      </c>
      <c r="I4" s="487" t="s">
        <v>132</v>
      </c>
      <c r="J4" s="348" t="s">
        <v>133</v>
      </c>
      <c r="K4" s="195" t="s">
        <v>134</v>
      </c>
      <c r="L4" s="137"/>
      <c r="M4" s="137"/>
      <c r="N4" s="137"/>
    </row>
    <row r="5" spans="1:14" ht="18" customHeight="1">
      <c r="A5" s="495"/>
      <c r="B5" s="487"/>
      <c r="C5" s="487"/>
      <c r="D5" s="487"/>
      <c r="E5" s="487"/>
      <c r="F5" s="487"/>
      <c r="G5" s="487"/>
      <c r="H5" s="487"/>
      <c r="I5" s="487"/>
      <c r="J5" s="345" t="s">
        <v>135</v>
      </c>
      <c r="K5" s="346" t="s">
        <v>136</v>
      </c>
      <c r="L5" s="137"/>
    </row>
    <row r="6" spans="1:14" s="123" customFormat="1" ht="18.75" customHeight="1">
      <c r="A6" s="495" t="s">
        <v>397</v>
      </c>
      <c r="B6" s="576" t="s">
        <v>398</v>
      </c>
      <c r="C6" s="577" t="s">
        <v>297</v>
      </c>
      <c r="D6" s="564" t="s">
        <v>315</v>
      </c>
      <c r="E6" s="564" t="s">
        <v>315</v>
      </c>
      <c r="F6" s="231" t="s">
        <v>315</v>
      </c>
      <c r="G6" s="357" t="s">
        <v>296</v>
      </c>
      <c r="H6" s="338" t="s">
        <v>315</v>
      </c>
      <c r="I6" s="579" t="s">
        <v>309</v>
      </c>
      <c r="J6" s="357" t="s">
        <v>296</v>
      </c>
      <c r="K6" s="337" t="s">
        <v>474</v>
      </c>
    </row>
    <row r="7" spans="1:14" s="123" customFormat="1" ht="18.75" customHeight="1">
      <c r="A7" s="495"/>
      <c r="B7" s="576"/>
      <c r="C7" s="577"/>
      <c r="D7" s="564"/>
      <c r="E7" s="564"/>
      <c r="F7" s="231" t="s">
        <v>309</v>
      </c>
      <c r="G7" s="357" t="s">
        <v>309</v>
      </c>
      <c r="H7" s="338" t="s">
        <v>467</v>
      </c>
      <c r="I7" s="579"/>
      <c r="J7" s="357" t="s">
        <v>309</v>
      </c>
      <c r="K7" s="337" t="s">
        <v>467</v>
      </c>
    </row>
    <row r="8" spans="1:14" s="123" customFormat="1" ht="18.75" customHeight="1">
      <c r="A8" s="495"/>
      <c r="B8" s="487" t="s">
        <v>464</v>
      </c>
      <c r="C8" s="544" t="s">
        <v>297</v>
      </c>
      <c r="D8" s="573" t="s">
        <v>315</v>
      </c>
      <c r="E8" s="573" t="s">
        <v>315</v>
      </c>
      <c r="F8" s="562" t="s">
        <v>466</v>
      </c>
      <c r="G8" s="560" t="s">
        <v>466</v>
      </c>
      <c r="H8" s="578" t="s">
        <v>466</v>
      </c>
      <c r="I8" s="562" t="s">
        <v>474</v>
      </c>
      <c r="J8" s="560" t="s">
        <v>466</v>
      </c>
      <c r="K8" s="561" t="s">
        <v>309</v>
      </c>
    </row>
    <row r="9" spans="1:14" s="123" customFormat="1" ht="18.75" customHeight="1">
      <c r="A9" s="495"/>
      <c r="B9" s="487"/>
      <c r="C9" s="544"/>
      <c r="D9" s="573"/>
      <c r="E9" s="573"/>
      <c r="F9" s="562"/>
      <c r="G9" s="560"/>
      <c r="H9" s="578"/>
      <c r="I9" s="562"/>
      <c r="J9" s="560"/>
      <c r="K9" s="561"/>
    </row>
    <row r="10" spans="1:14" s="123" customFormat="1" ht="18.75" customHeight="1">
      <c r="A10" s="533" t="s">
        <v>137</v>
      </c>
      <c r="B10" s="570" t="s">
        <v>398</v>
      </c>
      <c r="C10" s="577" t="s">
        <v>290</v>
      </c>
      <c r="D10" s="582" t="s">
        <v>307</v>
      </c>
      <c r="E10" s="583" t="s">
        <v>441</v>
      </c>
      <c r="F10" s="231" t="s">
        <v>317</v>
      </c>
      <c r="G10" s="357" t="s">
        <v>307</v>
      </c>
      <c r="H10" s="232" t="s">
        <v>307</v>
      </c>
      <c r="I10" s="584" t="s">
        <v>316</v>
      </c>
      <c r="J10" s="357" t="s">
        <v>307</v>
      </c>
      <c r="K10" s="337" t="s">
        <v>476</v>
      </c>
    </row>
    <row r="11" spans="1:14" s="123" customFormat="1" ht="18.75" customHeight="1">
      <c r="A11" s="568"/>
      <c r="B11" s="581"/>
      <c r="C11" s="577"/>
      <c r="D11" s="582"/>
      <c r="E11" s="583"/>
      <c r="F11" s="231" t="s">
        <v>318</v>
      </c>
      <c r="G11" s="357" t="s">
        <v>316</v>
      </c>
      <c r="H11" s="232" t="s">
        <v>316</v>
      </c>
      <c r="I11" s="584"/>
      <c r="J11" s="357" t="s">
        <v>316</v>
      </c>
      <c r="K11" s="337" t="s">
        <v>475</v>
      </c>
    </row>
    <row r="12" spans="1:14" s="212" customFormat="1" ht="18.75" customHeight="1">
      <c r="A12" s="568"/>
      <c r="B12" s="571"/>
      <c r="C12" s="577"/>
      <c r="D12" s="582"/>
      <c r="E12" s="583"/>
      <c r="F12" s="231"/>
      <c r="G12" s="357"/>
      <c r="H12" s="232"/>
      <c r="I12" s="584"/>
      <c r="J12" s="357"/>
      <c r="K12" s="362"/>
    </row>
    <row r="13" spans="1:14" s="123" customFormat="1" ht="18.75" customHeight="1">
      <c r="A13" s="568"/>
      <c r="B13" s="535" t="s">
        <v>464</v>
      </c>
      <c r="C13" s="544" t="s">
        <v>440</v>
      </c>
      <c r="D13" s="565" t="s">
        <v>437</v>
      </c>
      <c r="E13" s="566" t="s">
        <v>441</v>
      </c>
      <c r="F13" s="562" t="s">
        <v>436</v>
      </c>
      <c r="G13" s="560" t="s">
        <v>436</v>
      </c>
      <c r="H13" s="563" t="s">
        <v>437</v>
      </c>
      <c r="I13" s="297" t="s">
        <v>478</v>
      </c>
      <c r="J13" s="560" t="s">
        <v>436</v>
      </c>
      <c r="K13" s="340" t="s">
        <v>437</v>
      </c>
    </row>
    <row r="14" spans="1:14" s="123" customFormat="1" ht="18.75" customHeight="1">
      <c r="A14" s="568"/>
      <c r="B14" s="567"/>
      <c r="C14" s="544"/>
      <c r="D14" s="565"/>
      <c r="E14" s="566"/>
      <c r="F14" s="562"/>
      <c r="G14" s="560"/>
      <c r="H14" s="563"/>
      <c r="I14" s="297" t="s">
        <v>438</v>
      </c>
      <c r="J14" s="560"/>
      <c r="K14" s="340" t="s">
        <v>438</v>
      </c>
    </row>
    <row r="15" spans="1:14" s="123" customFormat="1" ht="18.75" customHeight="1">
      <c r="A15" s="569"/>
      <c r="B15" s="510"/>
      <c r="C15" s="544"/>
      <c r="D15" s="565"/>
      <c r="E15" s="566"/>
      <c r="F15" s="562"/>
      <c r="G15" s="560"/>
      <c r="H15" s="563"/>
      <c r="I15" s="297"/>
      <c r="J15" s="560"/>
      <c r="K15" s="340"/>
    </row>
    <row r="16" spans="1:14" s="123" customFormat="1" ht="18.75" customHeight="1">
      <c r="A16" s="533" t="s">
        <v>138</v>
      </c>
      <c r="B16" s="570" t="s">
        <v>398</v>
      </c>
      <c r="C16" s="355" t="s">
        <v>290</v>
      </c>
      <c r="D16" s="564" t="s">
        <v>310</v>
      </c>
      <c r="E16" s="572" t="s">
        <v>310</v>
      </c>
      <c r="F16" s="580" t="s">
        <v>310</v>
      </c>
      <c r="G16" s="564" t="s">
        <v>310</v>
      </c>
      <c r="H16" s="572" t="s">
        <v>310</v>
      </c>
      <c r="I16" s="580" t="s">
        <v>310</v>
      </c>
      <c r="J16" s="564" t="s">
        <v>310</v>
      </c>
      <c r="K16" s="586" t="s">
        <v>310</v>
      </c>
    </row>
    <row r="17" spans="1:19" s="341" customFormat="1" ht="18.75" customHeight="1">
      <c r="A17" s="568"/>
      <c r="B17" s="571"/>
      <c r="C17" s="355"/>
      <c r="D17" s="564"/>
      <c r="E17" s="572"/>
      <c r="F17" s="580"/>
      <c r="G17" s="564"/>
      <c r="H17" s="572"/>
      <c r="I17" s="580"/>
      <c r="J17" s="564"/>
      <c r="K17" s="586"/>
    </row>
    <row r="18" spans="1:19" s="341" customFormat="1" ht="18.75" customHeight="1">
      <c r="A18" s="568"/>
      <c r="B18" s="535" t="s">
        <v>465</v>
      </c>
      <c r="C18" s="544" t="s">
        <v>440</v>
      </c>
      <c r="D18" s="573" t="s">
        <v>439</v>
      </c>
      <c r="E18" s="344" t="s">
        <v>469</v>
      </c>
      <c r="F18" s="587" t="s">
        <v>439</v>
      </c>
      <c r="G18" s="573" t="s">
        <v>439</v>
      </c>
      <c r="H18" s="514" t="s">
        <v>439</v>
      </c>
      <c r="I18" s="587" t="s">
        <v>439</v>
      </c>
      <c r="J18" s="573" t="s">
        <v>439</v>
      </c>
      <c r="K18" s="588" t="s">
        <v>439</v>
      </c>
    </row>
    <row r="19" spans="1:19" s="123" customFormat="1" ht="18.75" customHeight="1">
      <c r="A19" s="568"/>
      <c r="B19" s="510"/>
      <c r="C19" s="544"/>
      <c r="D19" s="573"/>
      <c r="E19" s="344" t="s">
        <v>468</v>
      </c>
      <c r="F19" s="587"/>
      <c r="G19" s="573"/>
      <c r="H19" s="514"/>
      <c r="I19" s="587"/>
      <c r="J19" s="573"/>
      <c r="K19" s="588"/>
    </row>
    <row r="20" spans="1:19" s="123" customFormat="1" ht="18.75" customHeight="1">
      <c r="A20" s="495" t="s">
        <v>268</v>
      </c>
      <c r="B20" s="570" t="s">
        <v>398</v>
      </c>
      <c r="C20" s="577" t="s">
        <v>290</v>
      </c>
      <c r="D20" s="233">
        <v>8.3000000000000007</v>
      </c>
      <c r="E20" s="233">
        <v>7.9</v>
      </c>
      <c r="F20" s="234">
        <v>8.1999999999999993</v>
      </c>
      <c r="G20" s="233">
        <v>8.1</v>
      </c>
      <c r="H20" s="235">
        <v>8.3000000000000007</v>
      </c>
      <c r="I20" s="236">
        <v>7.7</v>
      </c>
      <c r="J20" s="233">
        <v>8.1999999999999993</v>
      </c>
      <c r="K20" s="397">
        <v>8.3000000000000007</v>
      </c>
    </row>
    <row r="21" spans="1:19" s="123" customFormat="1" ht="18.75" customHeight="1">
      <c r="A21" s="495"/>
      <c r="B21" s="571"/>
      <c r="C21" s="577"/>
      <c r="D21" s="370" t="s">
        <v>479</v>
      </c>
      <c r="E21" s="371" t="s">
        <v>480</v>
      </c>
      <c r="F21" s="372" t="s">
        <v>481</v>
      </c>
      <c r="G21" s="370" t="s">
        <v>479</v>
      </c>
      <c r="H21" s="373" t="s">
        <v>481</v>
      </c>
      <c r="I21" s="372" t="s">
        <v>480</v>
      </c>
      <c r="J21" s="370" t="s">
        <v>479</v>
      </c>
      <c r="K21" s="374" t="s">
        <v>481</v>
      </c>
    </row>
    <row r="22" spans="1:19" s="123" customFormat="1" ht="18.75" customHeight="1">
      <c r="A22" s="495"/>
      <c r="B22" s="535" t="s">
        <v>465</v>
      </c>
      <c r="C22" s="544" t="s">
        <v>297</v>
      </c>
      <c r="D22" s="161">
        <v>8.1999999999999993</v>
      </c>
      <c r="E22" s="161">
        <v>7.8</v>
      </c>
      <c r="F22" s="160">
        <v>7.8</v>
      </c>
      <c r="G22" s="161">
        <v>8</v>
      </c>
      <c r="H22" s="162">
        <v>8.1</v>
      </c>
      <c r="I22" s="163">
        <v>7.7</v>
      </c>
      <c r="J22" s="161">
        <v>7.9</v>
      </c>
      <c r="K22" s="369">
        <v>8</v>
      </c>
    </row>
    <row r="23" spans="1:19" s="123" customFormat="1" ht="18.75" customHeight="1">
      <c r="A23" s="495"/>
      <c r="B23" s="510"/>
      <c r="C23" s="544"/>
      <c r="D23" s="375" t="s">
        <v>482</v>
      </c>
      <c r="E23" s="376" t="s">
        <v>483</v>
      </c>
      <c r="F23" s="377" t="s">
        <v>482</v>
      </c>
      <c r="G23" s="375" t="s">
        <v>484</v>
      </c>
      <c r="H23" s="378" t="s">
        <v>485</v>
      </c>
      <c r="I23" s="377" t="s">
        <v>486</v>
      </c>
      <c r="J23" s="375" t="s">
        <v>487</v>
      </c>
      <c r="K23" s="379" t="s">
        <v>488</v>
      </c>
    </row>
    <row r="24" spans="1:19" s="123" customFormat="1" ht="18.75" customHeight="1">
      <c r="A24" s="347" t="s">
        <v>249</v>
      </c>
      <c r="B24" s="410" t="s">
        <v>399</v>
      </c>
      <c r="C24" s="381" t="s">
        <v>290</v>
      </c>
      <c r="D24" s="382">
        <v>8.6</v>
      </c>
      <c r="E24" s="382">
        <v>6.7</v>
      </c>
      <c r="F24" s="383">
        <v>12.2</v>
      </c>
      <c r="G24" s="233">
        <v>9.4</v>
      </c>
      <c r="H24" s="384">
        <v>9.6</v>
      </c>
      <c r="I24" s="385">
        <v>5.5</v>
      </c>
      <c r="J24" s="385">
        <v>8.5</v>
      </c>
      <c r="K24" s="380">
        <v>8.6</v>
      </c>
    </row>
    <row r="25" spans="1:19" s="123" customFormat="1" ht="18.75" customHeight="1">
      <c r="A25" s="354" t="s">
        <v>139</v>
      </c>
      <c r="B25" s="363" t="s">
        <v>465</v>
      </c>
      <c r="C25" s="164" t="s">
        <v>297</v>
      </c>
      <c r="D25" s="159">
        <v>8.3000000000000007</v>
      </c>
      <c r="E25" s="366">
        <v>4.9000000000000004</v>
      </c>
      <c r="F25" s="165">
        <v>8.3000000000000007</v>
      </c>
      <c r="G25" s="367">
        <v>10.8</v>
      </c>
      <c r="H25" s="368">
        <v>12.5</v>
      </c>
      <c r="I25" s="165">
        <v>7.1</v>
      </c>
      <c r="J25" s="165">
        <v>8.9</v>
      </c>
      <c r="K25" s="166">
        <v>8.8000000000000007</v>
      </c>
      <c r="M25" s="51"/>
      <c r="N25" s="51"/>
      <c r="O25" s="51"/>
      <c r="P25" s="51"/>
      <c r="Q25" s="51"/>
    </row>
    <row r="26" spans="1:19" s="123" customFormat="1" ht="18.75" customHeight="1">
      <c r="A26" s="347" t="s">
        <v>140</v>
      </c>
      <c r="B26" s="410" t="s">
        <v>399</v>
      </c>
      <c r="C26" s="355" t="s">
        <v>290</v>
      </c>
      <c r="D26" s="352">
        <v>1.1000000000000001</v>
      </c>
      <c r="E26" s="352">
        <v>0.8</v>
      </c>
      <c r="F26" s="386">
        <v>1.8</v>
      </c>
      <c r="G26" s="385">
        <v>1.5</v>
      </c>
      <c r="H26" s="384">
        <v>1.9</v>
      </c>
      <c r="I26" s="385">
        <v>6.3</v>
      </c>
      <c r="J26" s="385">
        <v>1.7</v>
      </c>
      <c r="K26" s="380">
        <v>2.1</v>
      </c>
      <c r="M26" s="51"/>
      <c r="N26" s="51"/>
      <c r="O26" s="51"/>
      <c r="P26" s="51"/>
      <c r="Q26" s="51"/>
    </row>
    <row r="27" spans="1:19" s="123" customFormat="1" ht="18.75" customHeight="1">
      <c r="A27" s="354" t="s">
        <v>139</v>
      </c>
      <c r="B27" s="363" t="s">
        <v>465</v>
      </c>
      <c r="C27" s="349" t="s">
        <v>297</v>
      </c>
      <c r="D27" s="356">
        <v>0.5</v>
      </c>
      <c r="E27" s="356">
        <v>1.2</v>
      </c>
      <c r="F27" s="167">
        <v>1.4</v>
      </c>
      <c r="G27" s="165">
        <v>1.1000000000000001</v>
      </c>
      <c r="H27" s="168">
        <v>1.1000000000000001</v>
      </c>
      <c r="I27" s="165">
        <v>5.0999999999999996</v>
      </c>
      <c r="J27" s="165">
        <v>1.4</v>
      </c>
      <c r="K27" s="166">
        <v>1.5</v>
      </c>
      <c r="M27" s="51"/>
      <c r="N27" s="51"/>
      <c r="O27" s="51"/>
      <c r="P27" s="51"/>
      <c r="Q27" s="51"/>
      <c r="R27" s="49"/>
    </row>
    <row r="28" spans="1:19" s="123" customFormat="1" ht="18.75" customHeight="1">
      <c r="A28" s="347" t="s">
        <v>247</v>
      </c>
      <c r="B28" s="410" t="s">
        <v>399</v>
      </c>
      <c r="C28" s="355" t="s">
        <v>297</v>
      </c>
      <c r="D28" s="387">
        <v>5</v>
      </c>
      <c r="E28" s="387">
        <v>7</v>
      </c>
      <c r="F28" s="388">
        <v>1.4</v>
      </c>
      <c r="G28" s="385">
        <v>1.5</v>
      </c>
      <c r="H28" s="389">
        <v>2</v>
      </c>
      <c r="I28" s="385">
        <v>5.2</v>
      </c>
      <c r="J28" s="385">
        <v>3</v>
      </c>
      <c r="K28" s="237">
        <v>10.7</v>
      </c>
      <c r="M28" s="51"/>
      <c r="N28" s="51"/>
      <c r="O28" s="51"/>
      <c r="P28" s="51"/>
      <c r="Q28" s="51"/>
      <c r="R28" s="50"/>
    </row>
    <row r="29" spans="1:19" s="123" customFormat="1" ht="18.75" customHeight="1">
      <c r="A29" s="353" t="s">
        <v>139</v>
      </c>
      <c r="B29" s="363" t="s">
        <v>465</v>
      </c>
      <c r="C29" s="349" t="s">
        <v>297</v>
      </c>
      <c r="D29" s="171">
        <v>7</v>
      </c>
      <c r="E29" s="171">
        <v>9</v>
      </c>
      <c r="F29" s="169">
        <v>1.7</v>
      </c>
      <c r="G29" s="165">
        <v>1.2</v>
      </c>
      <c r="H29" s="170">
        <v>1.5</v>
      </c>
      <c r="I29" s="165">
        <v>3.8</v>
      </c>
      <c r="J29" s="165">
        <v>1.5</v>
      </c>
      <c r="K29" s="166">
        <v>4</v>
      </c>
      <c r="L29" s="127"/>
      <c r="M29" s="51"/>
      <c r="N29" s="51"/>
      <c r="O29" s="51"/>
      <c r="P29" s="51"/>
      <c r="Q29" s="51"/>
      <c r="R29" s="50"/>
    </row>
    <row r="30" spans="1:19" s="341" customFormat="1" ht="39.950000000000003" customHeight="1">
      <c r="A30" s="396" t="s">
        <v>470</v>
      </c>
      <c r="B30" s="410" t="s">
        <v>399</v>
      </c>
      <c r="C30" s="355" t="s">
        <v>297</v>
      </c>
      <c r="D30" s="390" t="s">
        <v>444</v>
      </c>
      <c r="E30" s="390" t="s">
        <v>472</v>
      </c>
      <c r="F30" s="391" t="s">
        <v>473</v>
      </c>
      <c r="G30" s="392" t="s">
        <v>445</v>
      </c>
      <c r="H30" s="393" t="s">
        <v>446</v>
      </c>
      <c r="I30" s="394" t="s">
        <v>447</v>
      </c>
      <c r="J30" s="392" t="s">
        <v>448</v>
      </c>
      <c r="K30" s="395" t="s">
        <v>449</v>
      </c>
      <c r="L30" s="339"/>
      <c r="M30" s="51"/>
      <c r="N30" s="51"/>
      <c r="O30" s="51"/>
      <c r="P30" s="51"/>
      <c r="Q30" s="51"/>
      <c r="R30" s="50"/>
    </row>
    <row r="31" spans="1:19" ht="39.950000000000003" customHeight="1" thickBot="1">
      <c r="A31" s="412" t="s">
        <v>471</v>
      </c>
      <c r="B31" s="411" t="s">
        <v>465</v>
      </c>
      <c r="C31" s="350" t="s">
        <v>297</v>
      </c>
      <c r="D31" s="172" t="s">
        <v>491</v>
      </c>
      <c r="E31" s="172" t="s">
        <v>477</v>
      </c>
      <c r="F31" s="173" t="s">
        <v>504</v>
      </c>
      <c r="G31" s="174" t="s">
        <v>505</v>
      </c>
      <c r="H31" s="175" t="s">
        <v>506</v>
      </c>
      <c r="I31" s="176" t="s">
        <v>507</v>
      </c>
      <c r="J31" s="174" t="s">
        <v>508</v>
      </c>
      <c r="K31" s="177" t="s">
        <v>509</v>
      </c>
    </row>
    <row r="32" spans="1:19" ht="15" customHeight="1">
      <c r="B32" s="137"/>
      <c r="C32" s="127"/>
      <c r="D32" s="127"/>
      <c r="E32" s="127"/>
      <c r="K32" s="130" t="s">
        <v>141</v>
      </c>
      <c r="M32" s="39"/>
      <c r="N32" s="39"/>
      <c r="O32" s="39"/>
      <c r="P32" s="39"/>
      <c r="Q32" s="39"/>
      <c r="R32" s="39"/>
      <c r="S32" s="39"/>
    </row>
    <row r="33" spans="1:11" ht="16.5" customHeight="1">
      <c r="K33" s="138" t="s">
        <v>142</v>
      </c>
    </row>
    <row r="34" spans="1:11" s="39" customFormat="1" ht="15" customHeight="1">
      <c r="A34" s="4" t="s">
        <v>143</v>
      </c>
      <c r="B34" s="4"/>
      <c r="C34" s="4"/>
      <c r="D34" s="4"/>
      <c r="E34" s="4"/>
    </row>
    <row r="35" spans="1:11" s="39" customFormat="1" ht="15" customHeight="1">
      <c r="A35" s="39" t="s">
        <v>455</v>
      </c>
      <c r="E35" s="39" t="s">
        <v>319</v>
      </c>
      <c r="F35" s="111"/>
      <c r="G35" s="111"/>
      <c r="H35" s="111"/>
      <c r="I35" s="111"/>
      <c r="J35" s="111"/>
      <c r="K35" s="111"/>
    </row>
    <row r="36" spans="1:11" s="39" customFormat="1" ht="15" customHeight="1">
      <c r="A36" s="39" t="s">
        <v>461</v>
      </c>
      <c r="E36" s="39" t="s">
        <v>490</v>
      </c>
      <c r="F36" s="111"/>
      <c r="G36" s="111"/>
      <c r="H36" s="111"/>
      <c r="I36" s="111"/>
      <c r="J36" s="111"/>
      <c r="K36" s="111"/>
    </row>
    <row r="37" spans="1:11" s="39" customFormat="1" ht="15" customHeight="1">
      <c r="A37" s="39" t="s">
        <v>462</v>
      </c>
      <c r="E37" s="116" t="s">
        <v>460</v>
      </c>
      <c r="F37" s="111"/>
      <c r="G37" s="111"/>
      <c r="H37" s="111"/>
      <c r="I37" s="111"/>
      <c r="J37" s="111"/>
      <c r="K37" s="111"/>
    </row>
    <row r="38" spans="1:11" s="39" customFormat="1" ht="15" customHeight="1">
      <c r="E38" s="116" t="s">
        <v>489</v>
      </c>
    </row>
    <row r="39" spans="1:11" s="39" customFormat="1" ht="15" customHeight="1">
      <c r="E39" s="39" t="s">
        <v>333</v>
      </c>
      <c r="F39" s="112"/>
      <c r="G39" s="112"/>
      <c r="H39" s="112"/>
      <c r="I39" s="112"/>
      <c r="J39" s="112"/>
      <c r="K39" s="112"/>
    </row>
    <row r="40" spans="1:11" s="39" customFormat="1" ht="15" customHeight="1">
      <c r="A40" s="39" t="s">
        <v>456</v>
      </c>
      <c r="E40" s="117" t="s">
        <v>321</v>
      </c>
      <c r="F40" s="112"/>
      <c r="G40" s="112"/>
      <c r="H40" s="112"/>
      <c r="I40" s="112"/>
      <c r="J40" s="112"/>
      <c r="K40" s="112"/>
    </row>
    <row r="41" spans="1:11" s="39" customFormat="1" ht="15" customHeight="1">
      <c r="A41" s="39" t="s">
        <v>144</v>
      </c>
      <c r="D41" s="39" t="s">
        <v>253</v>
      </c>
      <c r="E41" s="117" t="s">
        <v>320</v>
      </c>
      <c r="F41" s="112"/>
      <c r="G41" s="112"/>
      <c r="H41" s="112"/>
      <c r="I41" s="112"/>
      <c r="J41" s="112"/>
      <c r="K41" s="112"/>
    </row>
    <row r="42" spans="1:11" ht="15" customHeight="1">
      <c r="A42" s="39"/>
      <c r="B42" s="39"/>
      <c r="C42" s="39"/>
      <c r="D42" s="39" t="s">
        <v>254</v>
      </c>
      <c r="E42" s="117" t="s">
        <v>334</v>
      </c>
      <c r="F42" s="110"/>
      <c r="G42" s="110"/>
      <c r="H42" s="110"/>
      <c r="I42" s="110"/>
      <c r="J42" s="110"/>
      <c r="K42" s="110"/>
    </row>
    <row r="43" spans="1:11" ht="15" customHeight="1">
      <c r="A43" s="79" t="s">
        <v>511</v>
      </c>
      <c r="B43" s="39"/>
      <c r="C43" s="39"/>
      <c r="D43" s="39"/>
      <c r="E43" s="117" t="s">
        <v>513</v>
      </c>
      <c r="F43" s="110"/>
      <c r="G43" s="110"/>
      <c r="H43" s="110"/>
      <c r="I43" s="110"/>
      <c r="J43" s="110"/>
      <c r="K43" s="110"/>
    </row>
    <row r="44" spans="1:11" ht="15" customHeight="1">
      <c r="A44" s="39"/>
      <c r="B44" s="39"/>
      <c r="C44" s="39"/>
      <c r="D44" s="39"/>
      <c r="E44" s="117" t="s">
        <v>512</v>
      </c>
      <c r="F44" s="110"/>
      <c r="G44" s="110"/>
      <c r="H44" s="110"/>
      <c r="I44" s="110"/>
      <c r="J44" s="110"/>
      <c r="K44" s="110"/>
    </row>
    <row r="45" spans="1:11" ht="15" customHeight="1">
      <c r="A45" s="110" t="s">
        <v>510</v>
      </c>
      <c r="B45" s="110"/>
      <c r="C45" s="110"/>
      <c r="D45" s="110"/>
      <c r="E45" s="110"/>
    </row>
    <row r="46" spans="1:11" ht="15" customHeight="1">
      <c r="A46" s="361"/>
      <c r="B46" s="110"/>
      <c r="C46" s="110"/>
      <c r="D46" s="110"/>
      <c r="E46" s="110"/>
    </row>
    <row r="47" spans="1:11" ht="15" customHeight="1">
      <c r="A47" s="361"/>
      <c r="B47" s="110"/>
      <c r="C47" s="110"/>
      <c r="D47" s="110"/>
      <c r="E47" s="110"/>
    </row>
    <row r="65540" ht="20.100000000000001" customHeight="1"/>
  </sheetData>
  <sheetProtection sheet="1"/>
  <mergeCells count="66">
    <mergeCell ref="I2:K2"/>
    <mergeCell ref="C20:C21"/>
    <mergeCell ref="G4:G5"/>
    <mergeCell ref="H4:H5"/>
    <mergeCell ref="I4:I5"/>
    <mergeCell ref="E4:E5"/>
    <mergeCell ref="C4:C5"/>
    <mergeCell ref="D4:D5"/>
    <mergeCell ref="K16:K17"/>
    <mergeCell ref="F18:F19"/>
    <mergeCell ref="G18:G19"/>
    <mergeCell ref="H18:H19"/>
    <mergeCell ref="I18:I19"/>
    <mergeCell ref="J18:J19"/>
    <mergeCell ref="H16:H17"/>
    <mergeCell ref="K18:K19"/>
    <mergeCell ref="C22:C23"/>
    <mergeCell ref="B22:B23"/>
    <mergeCell ref="A20:A23"/>
    <mergeCell ref="B20:B21"/>
    <mergeCell ref="I6:I7"/>
    <mergeCell ref="D8:D9"/>
    <mergeCell ref="B8:B9"/>
    <mergeCell ref="I8:I9"/>
    <mergeCell ref="F16:F17"/>
    <mergeCell ref="G16:G17"/>
    <mergeCell ref="I16:I17"/>
    <mergeCell ref="B10:B12"/>
    <mergeCell ref="C10:C12"/>
    <mergeCell ref="D10:D12"/>
    <mergeCell ref="E10:E12"/>
    <mergeCell ref="I10:I12"/>
    <mergeCell ref="A2:B3"/>
    <mergeCell ref="A6:A9"/>
    <mergeCell ref="B6:B7"/>
    <mergeCell ref="E8:E9"/>
    <mergeCell ref="F4:F5"/>
    <mergeCell ref="C2:E2"/>
    <mergeCell ref="C6:C7"/>
    <mergeCell ref="D6:D7"/>
    <mergeCell ref="C8:C9"/>
    <mergeCell ref="E6:E7"/>
    <mergeCell ref="F2:H2"/>
    <mergeCell ref="A4:B5"/>
    <mergeCell ref="F8:F9"/>
    <mergeCell ref="G8:G9"/>
    <mergeCell ref="H8:H9"/>
    <mergeCell ref="J16:J17"/>
    <mergeCell ref="D13:D15"/>
    <mergeCell ref="E13:E15"/>
    <mergeCell ref="B13:B15"/>
    <mergeCell ref="A10:A15"/>
    <mergeCell ref="A16:A19"/>
    <mergeCell ref="B16:B17"/>
    <mergeCell ref="E16:E17"/>
    <mergeCell ref="D16:D17"/>
    <mergeCell ref="D18:D19"/>
    <mergeCell ref="C18:C19"/>
    <mergeCell ref="B18:B19"/>
    <mergeCell ref="C13:C15"/>
    <mergeCell ref="J8:J9"/>
    <mergeCell ref="K8:K9"/>
    <mergeCell ref="F13:F15"/>
    <mergeCell ref="G13:G15"/>
    <mergeCell ref="H13:H15"/>
    <mergeCell ref="J13:J15"/>
  </mergeCells>
  <phoneticPr fontId="11"/>
  <conditionalFormatting sqref="C27:K27 C29:K29 C31:K31 C25:F25 I25:K25">
    <cfRule type="expression" dxfId="22" priority="14">
      <formula>MOD(ROW(),2)=0</formula>
    </cfRule>
  </conditionalFormatting>
  <conditionalFormatting sqref="C24:G24 I24:K24">
    <cfRule type="expression" dxfId="21" priority="13">
      <formula>MOD(ROW(),2)=0</formula>
    </cfRule>
  </conditionalFormatting>
  <conditionalFormatting sqref="C26:K26">
    <cfRule type="expression" dxfId="20" priority="12">
      <formula>MOD(ROW(),2)=0</formula>
    </cfRule>
  </conditionalFormatting>
  <conditionalFormatting sqref="C28:J28">
    <cfRule type="expression" dxfId="19" priority="11">
      <formula>MOD(ROW(),2)=0</formula>
    </cfRule>
  </conditionalFormatting>
  <conditionalFormatting sqref="D30:K30">
    <cfRule type="expression" dxfId="18" priority="8">
      <formula>MOD(ROW(),2)=0</formula>
    </cfRule>
  </conditionalFormatting>
  <conditionalFormatting sqref="C30">
    <cfRule type="expression" dxfId="17" priority="6">
      <formula>MOD(ROW(),2)=0</formula>
    </cfRule>
  </conditionalFormatting>
  <conditionalFormatting sqref="H24">
    <cfRule type="expression" dxfId="16" priority="5">
      <formula>MOD(ROW(),2)=0</formula>
    </cfRule>
  </conditionalFormatting>
  <conditionalFormatting sqref="G25:H25">
    <cfRule type="expression" dxfId="15" priority="4">
      <formula>MOD(ROW(),2)=0</formula>
    </cfRule>
  </conditionalFormatting>
  <conditionalFormatting sqref="K28">
    <cfRule type="expression" dxfId="14" priority="3">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31" orientation="portrait" useFirstPageNumber="1" r:id="rId1"/>
  <headerFooter differentOddEven="1" scaleWithDoc="0" alignWithMargins="0">
    <oddHeader>&amp;R&amp;"ＭＳ 明朝,標準"&amp;10Ⅰ　土地及び気象</oddHeader>
    <oddFooter>&amp;C&amp;"ＭＳ 明朝,標準"&amp;A</oddFooter>
    <evenHeader>&amp;L&amp;"ＭＳ 明朝,標準"&amp;10Ⅰ　土地及び気象</evenHeader>
    <evenFooter>&amp;C&amp;"ＭＳ 明朝,標準"&amp;A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E45"/>
  <sheetViews>
    <sheetView view="pageBreakPreview" zoomScale="85" zoomScaleNormal="85" zoomScaleSheetLayoutView="85" workbookViewId="0">
      <selection activeCell="C5" sqref="C5:E5"/>
    </sheetView>
  </sheetViews>
  <sheetFormatPr defaultRowHeight="17.100000000000001" customHeight="1"/>
  <cols>
    <col min="1" max="1" width="1.875" style="31" customWidth="1"/>
    <col min="2" max="2" width="10.125" style="31" customWidth="1"/>
    <col min="3" max="3" width="3.375" style="31" customWidth="1"/>
    <col min="4" max="4" width="4.375" style="31" customWidth="1"/>
    <col min="5" max="5" width="6" style="31" customWidth="1"/>
    <col min="6" max="6" width="6.25" style="31" customWidth="1"/>
    <col min="7" max="7" width="7.625" style="31" customWidth="1"/>
    <col min="8" max="9" width="5.875" style="31" customWidth="1"/>
    <col min="10" max="10" width="6.125" style="31" customWidth="1"/>
    <col min="11" max="16" width="5.875" style="31" customWidth="1"/>
    <col min="17" max="17" width="3.375" style="31" customWidth="1"/>
    <col min="18" max="18" width="9.625" style="31" customWidth="1"/>
    <col min="19" max="19" width="7.125" style="31" customWidth="1"/>
    <col min="20" max="29" width="6.125" style="31" customWidth="1"/>
    <col min="30" max="31" width="6.625" style="31" customWidth="1"/>
    <col min="32" max="16384" width="9" style="31"/>
  </cols>
  <sheetData>
    <row r="1" spans="1:31" ht="15" customHeight="1" thickBot="1">
      <c r="A1" s="4" t="s">
        <v>338</v>
      </c>
      <c r="B1" s="4"/>
      <c r="Q1" s="40"/>
      <c r="R1" s="4"/>
      <c r="AE1" s="146" t="s">
        <v>165</v>
      </c>
    </row>
    <row r="2" spans="1:31" ht="27.75" customHeight="1">
      <c r="A2" s="603" t="s">
        <v>401</v>
      </c>
      <c r="B2" s="604"/>
      <c r="C2" s="625" t="s">
        <v>145</v>
      </c>
      <c r="D2" s="625"/>
      <c r="E2" s="625"/>
      <c r="F2" s="537" t="s">
        <v>146</v>
      </c>
      <c r="G2" s="537"/>
      <c r="H2" s="537"/>
      <c r="I2" s="537"/>
      <c r="J2" s="537"/>
      <c r="K2" s="537"/>
      <c r="L2" s="537"/>
      <c r="M2" s="537" t="s">
        <v>147</v>
      </c>
      <c r="N2" s="537"/>
      <c r="O2" s="537"/>
      <c r="P2" s="554"/>
      <c r="Q2" s="24"/>
      <c r="R2" s="492" t="s">
        <v>166</v>
      </c>
      <c r="S2" s="537"/>
      <c r="T2" s="537"/>
      <c r="U2" s="537"/>
      <c r="V2" s="537" t="s">
        <v>167</v>
      </c>
      <c r="W2" s="537"/>
      <c r="X2" s="537"/>
      <c r="Y2" s="537"/>
      <c r="Z2" s="537"/>
      <c r="AA2" s="537"/>
      <c r="AB2" s="618" t="s">
        <v>402</v>
      </c>
      <c r="AC2" s="619"/>
      <c r="AD2" s="616" t="s">
        <v>235</v>
      </c>
      <c r="AE2" s="238" t="s">
        <v>400</v>
      </c>
    </row>
    <row r="3" spans="1:31" ht="20.25" customHeight="1">
      <c r="A3" s="329"/>
      <c r="B3" s="330"/>
      <c r="C3" s="575" t="s">
        <v>148</v>
      </c>
      <c r="D3" s="575"/>
      <c r="E3" s="624"/>
      <c r="F3" s="487" t="s">
        <v>149</v>
      </c>
      <c r="G3" s="502" t="s">
        <v>150</v>
      </c>
      <c r="H3" s="502"/>
      <c r="I3" s="502"/>
      <c r="J3" s="487" t="s">
        <v>151</v>
      </c>
      <c r="K3" s="487"/>
      <c r="L3" s="555"/>
      <c r="M3" s="538" t="s">
        <v>149</v>
      </c>
      <c r="N3" s="496" t="s">
        <v>152</v>
      </c>
      <c r="O3" s="538"/>
      <c r="P3" s="555"/>
      <c r="Q3" s="259"/>
      <c r="R3" s="538" t="s">
        <v>257</v>
      </c>
      <c r="S3" s="502" t="s">
        <v>258</v>
      </c>
      <c r="T3" s="628"/>
      <c r="U3" s="538"/>
      <c r="V3" s="487" t="s">
        <v>149</v>
      </c>
      <c r="W3" s="487" t="s">
        <v>168</v>
      </c>
      <c r="X3" s="487"/>
      <c r="Y3" s="487"/>
      <c r="Z3" s="487"/>
      <c r="AA3" s="487"/>
      <c r="AB3" s="544"/>
      <c r="AC3" s="545"/>
      <c r="AD3" s="617"/>
      <c r="AE3" s="195" t="s">
        <v>169</v>
      </c>
    </row>
    <row r="4" spans="1:31" ht="28.5" customHeight="1">
      <c r="A4" s="595" t="s">
        <v>153</v>
      </c>
      <c r="B4" s="596"/>
      <c r="C4" s="487"/>
      <c r="D4" s="487"/>
      <c r="E4" s="487"/>
      <c r="F4" s="487"/>
      <c r="G4" s="145" t="s">
        <v>154</v>
      </c>
      <c r="H4" s="145" t="s">
        <v>155</v>
      </c>
      <c r="I4" s="145" t="s">
        <v>156</v>
      </c>
      <c r="J4" s="145" t="s">
        <v>154</v>
      </c>
      <c r="K4" s="145" t="s">
        <v>155</v>
      </c>
      <c r="L4" s="143" t="s">
        <v>156</v>
      </c>
      <c r="M4" s="538"/>
      <c r="N4" s="145" t="s">
        <v>157</v>
      </c>
      <c r="O4" s="145" t="s">
        <v>155</v>
      </c>
      <c r="P4" s="143" t="s">
        <v>156</v>
      </c>
      <c r="Q4" s="21"/>
      <c r="R4" s="538"/>
      <c r="S4" s="21" t="s">
        <v>170</v>
      </c>
      <c r="T4" s="140" t="s">
        <v>259</v>
      </c>
      <c r="U4" s="140" t="s">
        <v>260</v>
      </c>
      <c r="V4" s="487"/>
      <c r="W4" s="145" t="s">
        <v>171</v>
      </c>
      <c r="X4" s="487" t="s">
        <v>172</v>
      </c>
      <c r="Y4" s="487"/>
      <c r="Z4" s="145" t="s">
        <v>155</v>
      </c>
      <c r="AA4" s="145" t="s">
        <v>156</v>
      </c>
      <c r="AB4" s="620"/>
      <c r="AC4" s="530"/>
      <c r="AD4" s="617"/>
      <c r="AE4" s="141" t="s">
        <v>173</v>
      </c>
    </row>
    <row r="5" spans="1:31" ht="15" customHeight="1">
      <c r="A5" s="611" t="s">
        <v>492</v>
      </c>
      <c r="B5" s="612"/>
      <c r="C5" s="591">
        <v>1013.6</v>
      </c>
      <c r="D5" s="592"/>
      <c r="E5" s="592"/>
      <c r="F5" s="358">
        <v>23.5</v>
      </c>
      <c r="G5" s="358">
        <v>33.1</v>
      </c>
      <c r="H5" s="48">
        <v>7</v>
      </c>
      <c r="I5" s="7">
        <v>24</v>
      </c>
      <c r="J5" s="358">
        <v>9.3000000000000007</v>
      </c>
      <c r="K5" s="7">
        <v>1</v>
      </c>
      <c r="L5" s="7">
        <v>13</v>
      </c>
      <c r="M5" s="121">
        <v>74</v>
      </c>
      <c r="N5" s="120">
        <v>30</v>
      </c>
      <c r="O5" s="120">
        <v>3</v>
      </c>
      <c r="P5" s="120">
        <v>13</v>
      </c>
      <c r="Q5" s="6"/>
      <c r="R5" s="45">
        <v>2469.5</v>
      </c>
      <c r="S5" s="46">
        <v>184</v>
      </c>
      <c r="T5" s="47">
        <v>9</v>
      </c>
      <c r="U5" s="47">
        <v>29</v>
      </c>
      <c r="V5" s="46">
        <v>5.3</v>
      </c>
      <c r="W5" s="46">
        <v>34</v>
      </c>
      <c r="X5" s="621" t="s">
        <v>294</v>
      </c>
      <c r="Y5" s="621"/>
      <c r="Z5" s="47">
        <v>9</v>
      </c>
      <c r="AA5" s="47">
        <v>29</v>
      </c>
      <c r="AB5" s="621" t="s">
        <v>298</v>
      </c>
      <c r="AC5" s="621"/>
      <c r="AD5" s="47">
        <v>99</v>
      </c>
      <c r="AE5" s="122">
        <v>125</v>
      </c>
    </row>
    <row r="6" spans="1:31" ht="17.100000000000001" customHeight="1">
      <c r="A6" s="605" t="s">
        <v>304</v>
      </c>
      <c r="B6" s="610"/>
      <c r="C6" s="591">
        <v>1013.6</v>
      </c>
      <c r="D6" s="592"/>
      <c r="E6" s="592"/>
      <c r="F6" s="358">
        <v>23.9</v>
      </c>
      <c r="G6" s="52">
        <v>33.9</v>
      </c>
      <c r="H6" s="53">
        <v>7</v>
      </c>
      <c r="I6" s="53">
        <v>29</v>
      </c>
      <c r="J6" s="45">
        <v>12</v>
      </c>
      <c r="K6" s="53">
        <v>1</v>
      </c>
      <c r="L6" s="121">
        <v>25</v>
      </c>
      <c r="M6" s="53">
        <v>77</v>
      </c>
      <c r="N6" s="53">
        <v>23</v>
      </c>
      <c r="O6" s="53">
        <v>5</v>
      </c>
      <c r="P6" s="53">
        <v>24</v>
      </c>
      <c r="Q6" s="6"/>
      <c r="R6" s="45">
        <v>2637.5</v>
      </c>
      <c r="S6" s="52">
        <v>156</v>
      </c>
      <c r="T6" s="53">
        <v>9</v>
      </c>
      <c r="U6" s="53">
        <v>21</v>
      </c>
      <c r="V6" s="46">
        <v>5.2</v>
      </c>
      <c r="W6" s="52">
        <v>26.7</v>
      </c>
      <c r="X6" s="627" t="s">
        <v>299</v>
      </c>
      <c r="Y6" s="627"/>
      <c r="Z6" s="53">
        <v>9</v>
      </c>
      <c r="AA6" s="53">
        <v>21</v>
      </c>
      <c r="AB6" s="622" t="s">
        <v>244</v>
      </c>
      <c r="AC6" s="622"/>
      <c r="AD6" s="53">
        <v>92</v>
      </c>
      <c r="AE6" s="56">
        <v>78</v>
      </c>
    </row>
    <row r="7" spans="1:31" ht="17.100000000000001" customHeight="1">
      <c r="A7" s="607">
        <v>2</v>
      </c>
      <c r="B7" s="609"/>
      <c r="C7" s="626">
        <v>1009.3666666666668</v>
      </c>
      <c r="D7" s="592"/>
      <c r="E7" s="592"/>
      <c r="F7" s="45">
        <v>23.75</v>
      </c>
      <c r="G7" s="52">
        <v>34.700000000000003</v>
      </c>
      <c r="H7" s="53">
        <v>8</v>
      </c>
      <c r="I7" s="53">
        <v>6</v>
      </c>
      <c r="J7" s="45">
        <v>10.6</v>
      </c>
      <c r="K7" s="53">
        <v>12</v>
      </c>
      <c r="L7" s="121">
        <v>31</v>
      </c>
      <c r="M7" s="53">
        <v>76.916666666666671</v>
      </c>
      <c r="N7" s="53">
        <v>33</v>
      </c>
      <c r="O7" s="53">
        <v>2</v>
      </c>
      <c r="P7" s="53">
        <v>2</v>
      </c>
      <c r="Q7" s="6"/>
      <c r="R7" s="105">
        <v>2481</v>
      </c>
      <c r="S7" s="106">
        <v>195</v>
      </c>
      <c r="T7" s="107">
        <v>10</v>
      </c>
      <c r="U7" s="107">
        <v>22</v>
      </c>
      <c r="V7" s="108">
        <v>5.083333333333333</v>
      </c>
      <c r="W7" s="106">
        <v>28.2</v>
      </c>
      <c r="X7" s="627" t="s">
        <v>308</v>
      </c>
      <c r="Y7" s="627"/>
      <c r="Z7" s="107">
        <v>9</v>
      </c>
      <c r="AA7" s="107">
        <v>1</v>
      </c>
      <c r="AB7" s="623" t="s">
        <v>244</v>
      </c>
      <c r="AC7" s="623"/>
      <c r="AD7" s="107">
        <v>93</v>
      </c>
      <c r="AE7" s="109">
        <v>99</v>
      </c>
    </row>
    <row r="8" spans="1:31" ht="17.100000000000001" customHeight="1">
      <c r="A8" s="605">
        <v>3</v>
      </c>
      <c r="B8" s="606"/>
      <c r="C8" s="599">
        <v>1014.0083333333331</v>
      </c>
      <c r="D8" s="600"/>
      <c r="E8" s="600"/>
      <c r="F8" s="105">
        <v>23.641666666666666</v>
      </c>
      <c r="G8" s="106">
        <v>33.5</v>
      </c>
      <c r="H8" s="107">
        <v>9</v>
      </c>
      <c r="I8" s="107">
        <v>10</v>
      </c>
      <c r="J8" s="105">
        <v>9.6999999999999993</v>
      </c>
      <c r="K8" s="107">
        <v>1</v>
      </c>
      <c r="L8" s="215">
        <v>10</v>
      </c>
      <c r="M8" s="107">
        <v>77.083333333333329</v>
      </c>
      <c r="N8" s="107">
        <v>36</v>
      </c>
      <c r="O8" s="107">
        <v>4</v>
      </c>
      <c r="P8" s="107">
        <v>27</v>
      </c>
      <c r="Q8" s="104"/>
      <c r="R8" s="105">
        <v>2485.5</v>
      </c>
      <c r="S8" s="106">
        <v>213</v>
      </c>
      <c r="T8" s="107">
        <v>6</v>
      </c>
      <c r="U8" s="107">
        <v>29</v>
      </c>
      <c r="V8" s="108">
        <v>5.2</v>
      </c>
      <c r="W8" s="106">
        <v>18.7</v>
      </c>
      <c r="X8" s="627" t="s">
        <v>308</v>
      </c>
      <c r="Y8" s="627"/>
      <c r="Z8" s="107">
        <v>7</v>
      </c>
      <c r="AA8" s="107">
        <v>23</v>
      </c>
      <c r="AB8" s="623" t="s">
        <v>244</v>
      </c>
      <c r="AC8" s="623"/>
      <c r="AD8" s="107">
        <v>111</v>
      </c>
      <c r="AE8" s="109">
        <v>75</v>
      </c>
    </row>
    <row r="9" spans="1:31" ht="17.100000000000001" customHeight="1">
      <c r="A9" s="607">
        <v>4</v>
      </c>
      <c r="B9" s="608"/>
      <c r="C9" s="599">
        <v>1013.7916666666666</v>
      </c>
      <c r="D9" s="600"/>
      <c r="E9" s="600"/>
      <c r="F9" s="105">
        <v>23.691666666666674</v>
      </c>
      <c r="G9" s="106">
        <v>33.799999999999997</v>
      </c>
      <c r="H9" s="107">
        <v>8</v>
      </c>
      <c r="I9" s="107">
        <v>30</v>
      </c>
      <c r="J9" s="105">
        <v>11.7</v>
      </c>
      <c r="K9" s="107">
        <v>1</v>
      </c>
      <c r="L9" s="215">
        <v>15</v>
      </c>
      <c r="M9" s="107">
        <v>79.75</v>
      </c>
      <c r="N9" s="107">
        <v>38</v>
      </c>
      <c r="O9" s="107">
        <v>3</v>
      </c>
      <c r="P9" s="107">
        <v>9</v>
      </c>
      <c r="Q9" s="104"/>
      <c r="R9" s="105">
        <v>2996.5</v>
      </c>
      <c r="S9" s="106">
        <v>162.5</v>
      </c>
      <c r="T9" s="107">
        <v>5</v>
      </c>
      <c r="U9" s="107">
        <v>31</v>
      </c>
      <c r="V9" s="108">
        <v>4.9416666666666673</v>
      </c>
      <c r="W9" s="106">
        <v>19.899999999999999</v>
      </c>
      <c r="X9" s="627" t="s">
        <v>419</v>
      </c>
      <c r="Y9" s="627"/>
      <c r="Z9" s="107">
        <v>9</v>
      </c>
      <c r="AA9" s="107">
        <v>4</v>
      </c>
      <c r="AB9" s="623" t="s">
        <v>244</v>
      </c>
      <c r="AC9" s="623"/>
      <c r="AD9" s="107">
        <v>84</v>
      </c>
      <c r="AE9" s="109">
        <v>153</v>
      </c>
    </row>
    <row r="10" spans="1:31" ht="17.100000000000001" customHeight="1">
      <c r="A10" s="605">
        <v>5</v>
      </c>
      <c r="B10" s="606"/>
      <c r="C10" s="626">
        <v>1014.2583333333333</v>
      </c>
      <c r="D10" s="641"/>
      <c r="E10" s="641"/>
      <c r="F10" s="45">
        <v>23.808333333333334</v>
      </c>
      <c r="G10" s="52">
        <v>34.299999999999997</v>
      </c>
      <c r="H10" s="53">
        <v>7</v>
      </c>
      <c r="I10" s="53">
        <v>23</v>
      </c>
      <c r="J10" s="45">
        <v>8.4</v>
      </c>
      <c r="K10" s="53">
        <v>1</v>
      </c>
      <c r="L10" s="121">
        <v>25</v>
      </c>
      <c r="M10" s="53">
        <v>77</v>
      </c>
      <c r="N10" s="53">
        <v>37</v>
      </c>
      <c r="O10" s="53">
        <v>3</v>
      </c>
      <c r="P10" s="53">
        <v>28</v>
      </c>
      <c r="Q10" s="398"/>
      <c r="R10" s="45">
        <v>2291.5</v>
      </c>
      <c r="S10" s="52">
        <v>260.5</v>
      </c>
      <c r="T10" s="53">
        <v>8</v>
      </c>
      <c r="U10" s="53">
        <v>2</v>
      </c>
      <c r="V10" s="46">
        <v>5.0750000000000002</v>
      </c>
      <c r="W10" s="52">
        <v>30.9</v>
      </c>
      <c r="X10" s="631" t="s">
        <v>524</v>
      </c>
      <c r="Y10" s="631"/>
      <c r="Z10" s="53">
        <v>8</v>
      </c>
      <c r="AA10" s="53">
        <v>1</v>
      </c>
      <c r="AB10" s="622" t="s">
        <v>244</v>
      </c>
      <c r="AC10" s="622"/>
      <c r="AD10" s="53">
        <v>76</v>
      </c>
      <c r="AE10" s="56">
        <v>80</v>
      </c>
    </row>
    <row r="11" spans="1:31" ht="17.100000000000001" customHeight="1">
      <c r="A11" s="276"/>
      <c r="B11" s="243" t="s">
        <v>293</v>
      </c>
      <c r="C11" s="601">
        <v>1021.2</v>
      </c>
      <c r="D11" s="602"/>
      <c r="E11" s="602"/>
      <c r="F11" s="419">
        <v>17.5</v>
      </c>
      <c r="G11" s="419">
        <v>25.4</v>
      </c>
      <c r="H11" s="420">
        <v>1</v>
      </c>
      <c r="I11" s="421">
        <v>13</v>
      </c>
      <c r="J11" s="419">
        <v>8.4</v>
      </c>
      <c r="K11" s="420">
        <v>1</v>
      </c>
      <c r="L11" s="420">
        <v>25</v>
      </c>
      <c r="M11" s="422">
        <v>68</v>
      </c>
      <c r="N11" s="150">
        <v>43</v>
      </c>
      <c r="O11" s="420">
        <v>1</v>
      </c>
      <c r="P11" s="150">
        <v>30</v>
      </c>
      <c r="Q11" s="399"/>
      <c r="R11" s="419">
        <v>55</v>
      </c>
      <c r="S11" s="419">
        <v>27</v>
      </c>
      <c r="T11" s="420">
        <v>1</v>
      </c>
      <c r="U11" s="420">
        <v>15</v>
      </c>
      <c r="V11" s="431">
        <v>5.2</v>
      </c>
      <c r="W11" s="431">
        <v>14.6</v>
      </c>
      <c r="X11" s="598" t="s">
        <v>494</v>
      </c>
      <c r="Y11" s="598"/>
      <c r="Z11" s="420">
        <v>1</v>
      </c>
      <c r="AA11" s="420">
        <v>24</v>
      </c>
      <c r="AB11" s="615" t="s">
        <v>501</v>
      </c>
      <c r="AC11" s="615"/>
      <c r="AD11" s="432">
        <v>9</v>
      </c>
      <c r="AE11" s="433">
        <v>7</v>
      </c>
    </row>
    <row r="12" spans="1:31" ht="17.100000000000001" customHeight="1">
      <c r="A12" s="277"/>
      <c r="B12" s="279">
        <v>2</v>
      </c>
      <c r="C12" s="591">
        <v>1020.3</v>
      </c>
      <c r="D12" s="592"/>
      <c r="E12" s="592"/>
      <c r="F12" s="423">
        <v>19</v>
      </c>
      <c r="G12" s="423">
        <v>25.6</v>
      </c>
      <c r="H12" s="424">
        <v>2</v>
      </c>
      <c r="I12" s="7">
        <v>13</v>
      </c>
      <c r="J12" s="423">
        <v>14.2</v>
      </c>
      <c r="K12" s="424">
        <v>2</v>
      </c>
      <c r="L12" s="424">
        <v>15</v>
      </c>
      <c r="M12" s="6">
        <v>72</v>
      </c>
      <c r="N12" s="120">
        <v>41</v>
      </c>
      <c r="O12" s="424">
        <v>2</v>
      </c>
      <c r="P12" s="120">
        <v>26</v>
      </c>
      <c r="Q12" s="398"/>
      <c r="R12" s="423">
        <v>77.5</v>
      </c>
      <c r="S12" s="423">
        <v>47</v>
      </c>
      <c r="T12" s="424">
        <v>2</v>
      </c>
      <c r="U12" s="7">
        <v>6</v>
      </c>
      <c r="V12" s="434">
        <v>5.3</v>
      </c>
      <c r="W12" s="434">
        <v>11.4</v>
      </c>
      <c r="X12" s="594" t="s">
        <v>493</v>
      </c>
      <c r="Y12" s="594"/>
      <c r="Z12" s="424">
        <v>2</v>
      </c>
      <c r="AA12" s="424">
        <v>25</v>
      </c>
      <c r="AB12" s="614" t="s">
        <v>502</v>
      </c>
      <c r="AC12" s="614"/>
      <c r="AD12" s="435">
        <v>6</v>
      </c>
      <c r="AE12" s="436">
        <v>6</v>
      </c>
    </row>
    <row r="13" spans="1:31" ht="17.100000000000001" customHeight="1">
      <c r="A13" s="277"/>
      <c r="B13" s="244">
        <v>3</v>
      </c>
      <c r="C13" s="591">
        <v>1018</v>
      </c>
      <c r="D13" s="592"/>
      <c r="E13" s="592"/>
      <c r="F13" s="423">
        <v>20</v>
      </c>
      <c r="G13" s="423">
        <v>27.3</v>
      </c>
      <c r="H13" s="424">
        <v>3</v>
      </c>
      <c r="I13" s="7">
        <v>24</v>
      </c>
      <c r="J13" s="423">
        <v>12.3</v>
      </c>
      <c r="K13" s="424">
        <v>3</v>
      </c>
      <c r="L13" s="424">
        <v>4</v>
      </c>
      <c r="M13" s="6">
        <v>75</v>
      </c>
      <c r="N13" s="120">
        <v>37</v>
      </c>
      <c r="O13" s="424">
        <v>3</v>
      </c>
      <c r="P13" s="120">
        <v>28</v>
      </c>
      <c r="Q13" s="398"/>
      <c r="R13" s="423">
        <v>81.5</v>
      </c>
      <c r="S13" s="423">
        <v>22</v>
      </c>
      <c r="T13" s="424">
        <v>3</v>
      </c>
      <c r="U13" s="424">
        <v>26</v>
      </c>
      <c r="V13" s="434">
        <v>4.7</v>
      </c>
      <c r="W13" s="434">
        <v>11.6</v>
      </c>
      <c r="X13" s="594" t="s">
        <v>493</v>
      </c>
      <c r="Y13" s="594"/>
      <c r="Z13" s="424">
        <v>3</v>
      </c>
      <c r="AA13" s="424">
        <v>13</v>
      </c>
      <c r="AB13" s="614" t="s">
        <v>502</v>
      </c>
      <c r="AC13" s="614"/>
      <c r="AD13" s="435">
        <v>5</v>
      </c>
      <c r="AE13" s="436">
        <v>5</v>
      </c>
    </row>
    <row r="14" spans="1:31" ht="17.100000000000001" customHeight="1">
      <c r="A14" s="277"/>
      <c r="B14" s="279">
        <v>4</v>
      </c>
      <c r="C14" s="591">
        <v>1013.5</v>
      </c>
      <c r="D14" s="592"/>
      <c r="E14" s="592"/>
      <c r="F14" s="423">
        <v>22.5</v>
      </c>
      <c r="G14" s="423">
        <v>28.7</v>
      </c>
      <c r="H14" s="424">
        <v>4</v>
      </c>
      <c r="I14" s="120">
        <v>17</v>
      </c>
      <c r="J14" s="423">
        <v>15.2</v>
      </c>
      <c r="K14" s="424">
        <v>4</v>
      </c>
      <c r="L14" s="424">
        <v>9</v>
      </c>
      <c r="M14" s="6">
        <v>78</v>
      </c>
      <c r="N14" s="120">
        <v>40</v>
      </c>
      <c r="O14" s="424">
        <v>4</v>
      </c>
      <c r="P14" s="120">
        <v>16</v>
      </c>
      <c r="Q14" s="398"/>
      <c r="R14" s="423">
        <v>221</v>
      </c>
      <c r="S14" s="423">
        <v>104</v>
      </c>
      <c r="T14" s="424">
        <v>4</v>
      </c>
      <c r="U14" s="424">
        <v>20</v>
      </c>
      <c r="V14" s="434">
        <v>5.3</v>
      </c>
      <c r="W14" s="434">
        <v>12.4</v>
      </c>
      <c r="X14" s="594" t="s">
        <v>495</v>
      </c>
      <c r="Y14" s="594"/>
      <c r="Z14" s="424">
        <v>4</v>
      </c>
      <c r="AA14" s="424">
        <v>19</v>
      </c>
      <c r="AB14" s="614" t="s">
        <v>421</v>
      </c>
      <c r="AC14" s="614"/>
      <c r="AD14" s="435">
        <v>5</v>
      </c>
      <c r="AE14" s="436">
        <v>7</v>
      </c>
    </row>
    <row r="15" spans="1:31" ht="17.100000000000001" customHeight="1">
      <c r="A15" s="277"/>
      <c r="B15" s="244">
        <v>5</v>
      </c>
      <c r="C15" s="591">
        <v>1011.9</v>
      </c>
      <c r="D15" s="592"/>
      <c r="E15" s="592"/>
      <c r="F15" s="423">
        <v>24.3</v>
      </c>
      <c r="G15" s="423">
        <v>30</v>
      </c>
      <c r="H15" s="424">
        <v>5</v>
      </c>
      <c r="I15" s="120">
        <v>29</v>
      </c>
      <c r="J15" s="423">
        <v>18.899999999999999</v>
      </c>
      <c r="K15" s="424">
        <v>5</v>
      </c>
      <c r="L15" s="7">
        <v>10</v>
      </c>
      <c r="M15" s="6">
        <v>79</v>
      </c>
      <c r="N15" s="120">
        <v>46</v>
      </c>
      <c r="O15" s="424">
        <v>5</v>
      </c>
      <c r="P15" s="120">
        <v>11</v>
      </c>
      <c r="Q15" s="398"/>
      <c r="R15" s="423">
        <v>100.5</v>
      </c>
      <c r="S15" s="423">
        <v>59.5</v>
      </c>
      <c r="T15" s="424">
        <v>5</v>
      </c>
      <c r="U15" s="424">
        <v>18</v>
      </c>
      <c r="V15" s="434">
        <v>5.6</v>
      </c>
      <c r="W15" s="434">
        <v>13.8</v>
      </c>
      <c r="X15" s="594" t="s">
        <v>496</v>
      </c>
      <c r="Y15" s="594"/>
      <c r="Z15" s="424">
        <v>5</v>
      </c>
      <c r="AA15" s="424">
        <v>31</v>
      </c>
      <c r="AB15" s="614" t="s">
        <v>503</v>
      </c>
      <c r="AC15" s="614"/>
      <c r="AD15" s="435">
        <v>12</v>
      </c>
      <c r="AE15" s="436">
        <v>15</v>
      </c>
    </row>
    <row r="16" spans="1:31" ht="17.100000000000001" customHeight="1">
      <c r="A16" s="277"/>
      <c r="B16" s="279">
        <v>6</v>
      </c>
      <c r="C16" s="591">
        <v>1008.4</v>
      </c>
      <c r="D16" s="592"/>
      <c r="E16" s="592"/>
      <c r="F16" s="423">
        <v>27.2</v>
      </c>
      <c r="G16" s="423">
        <v>32.799999999999997</v>
      </c>
      <c r="H16" s="424">
        <v>6</v>
      </c>
      <c r="I16" s="95">
        <v>29</v>
      </c>
      <c r="J16" s="423">
        <v>23.6</v>
      </c>
      <c r="K16" s="424">
        <v>6</v>
      </c>
      <c r="L16" s="424">
        <v>16</v>
      </c>
      <c r="M16" s="6">
        <v>88</v>
      </c>
      <c r="N16" s="120">
        <v>42</v>
      </c>
      <c r="O16" s="424">
        <v>6</v>
      </c>
      <c r="P16" s="120">
        <v>4</v>
      </c>
      <c r="Q16" s="398"/>
      <c r="R16" s="423">
        <v>400.5</v>
      </c>
      <c r="S16" s="423">
        <v>144.5</v>
      </c>
      <c r="T16" s="424">
        <v>6</v>
      </c>
      <c r="U16" s="424">
        <v>14</v>
      </c>
      <c r="V16" s="434">
        <v>5.2</v>
      </c>
      <c r="W16" s="434">
        <v>19.100000000000001</v>
      </c>
      <c r="X16" s="594" t="s">
        <v>497</v>
      </c>
      <c r="Y16" s="594"/>
      <c r="Z16" s="424">
        <v>6</v>
      </c>
      <c r="AA16" s="120">
        <v>1</v>
      </c>
      <c r="AB16" s="573" t="s">
        <v>420</v>
      </c>
      <c r="AC16" s="573"/>
      <c r="AD16" s="435">
        <v>5</v>
      </c>
      <c r="AE16" s="436">
        <v>4</v>
      </c>
    </row>
    <row r="17" spans="1:31" ht="17.100000000000001" customHeight="1">
      <c r="A17" s="277"/>
      <c r="B17" s="244">
        <v>7</v>
      </c>
      <c r="C17" s="591">
        <v>1010.3</v>
      </c>
      <c r="D17" s="592"/>
      <c r="E17" s="592"/>
      <c r="F17" s="423">
        <v>29.6</v>
      </c>
      <c r="G17" s="423">
        <v>34.299999999999997</v>
      </c>
      <c r="H17" s="424">
        <v>7</v>
      </c>
      <c r="I17" s="7">
        <v>23</v>
      </c>
      <c r="J17" s="423">
        <v>25.4</v>
      </c>
      <c r="K17" s="424">
        <v>7</v>
      </c>
      <c r="L17" s="424">
        <v>16</v>
      </c>
      <c r="M17" s="6">
        <v>81</v>
      </c>
      <c r="N17" s="120">
        <v>54</v>
      </c>
      <c r="O17" s="424">
        <v>7</v>
      </c>
      <c r="P17" s="425">
        <v>12</v>
      </c>
      <c r="Q17" s="398"/>
      <c r="R17" s="423">
        <v>92</v>
      </c>
      <c r="S17" s="423">
        <v>21</v>
      </c>
      <c r="T17" s="424">
        <v>7</v>
      </c>
      <c r="U17" s="7">
        <v>26</v>
      </c>
      <c r="V17" s="434">
        <v>5.7</v>
      </c>
      <c r="W17" s="434">
        <v>14.9</v>
      </c>
      <c r="X17" s="594" t="s">
        <v>495</v>
      </c>
      <c r="Y17" s="594"/>
      <c r="Z17" s="424">
        <v>7</v>
      </c>
      <c r="AA17" s="7">
        <v>17</v>
      </c>
      <c r="AB17" s="573" t="s">
        <v>421</v>
      </c>
      <c r="AC17" s="573"/>
      <c r="AD17" s="435">
        <v>11</v>
      </c>
      <c r="AE17" s="436">
        <v>2</v>
      </c>
    </row>
    <row r="18" spans="1:31" ht="17.100000000000001" customHeight="1">
      <c r="A18" s="277"/>
      <c r="B18" s="279">
        <v>8</v>
      </c>
      <c r="C18" s="591">
        <v>1002.1</v>
      </c>
      <c r="D18" s="592"/>
      <c r="E18" s="592"/>
      <c r="F18" s="423">
        <v>28.6</v>
      </c>
      <c r="G18" s="423">
        <v>34</v>
      </c>
      <c r="H18" s="424">
        <v>8</v>
      </c>
      <c r="I18" s="120">
        <v>24</v>
      </c>
      <c r="J18" s="423">
        <v>24.6</v>
      </c>
      <c r="K18" s="424">
        <v>8</v>
      </c>
      <c r="L18" s="7">
        <v>4</v>
      </c>
      <c r="M18" s="6">
        <v>85</v>
      </c>
      <c r="N18" s="120">
        <v>59</v>
      </c>
      <c r="O18" s="424">
        <v>8</v>
      </c>
      <c r="P18" s="120">
        <v>21</v>
      </c>
      <c r="Q18" s="398"/>
      <c r="R18" s="423">
        <v>738.5</v>
      </c>
      <c r="S18" s="423">
        <v>260.5</v>
      </c>
      <c r="T18" s="424">
        <v>8</v>
      </c>
      <c r="U18" s="424">
        <v>2</v>
      </c>
      <c r="V18" s="434">
        <v>6</v>
      </c>
      <c r="W18" s="434">
        <v>30.9</v>
      </c>
      <c r="X18" s="594" t="s">
        <v>524</v>
      </c>
      <c r="Y18" s="594"/>
      <c r="Z18" s="424">
        <v>8</v>
      </c>
      <c r="AA18" s="424">
        <v>1</v>
      </c>
      <c r="AB18" s="573" t="s">
        <v>503</v>
      </c>
      <c r="AC18" s="573"/>
      <c r="AD18" s="435">
        <v>7</v>
      </c>
      <c r="AE18" s="436">
        <v>1</v>
      </c>
    </row>
    <row r="19" spans="1:31" ht="17.100000000000001" customHeight="1">
      <c r="A19" s="277"/>
      <c r="B19" s="244">
        <v>9</v>
      </c>
      <c r="C19" s="591">
        <v>1009.9</v>
      </c>
      <c r="D19" s="592"/>
      <c r="E19" s="592"/>
      <c r="F19" s="423">
        <v>28.7</v>
      </c>
      <c r="G19" s="423">
        <v>33.1</v>
      </c>
      <c r="H19" s="424">
        <v>9</v>
      </c>
      <c r="I19" s="7">
        <v>15</v>
      </c>
      <c r="J19" s="423">
        <v>24.6</v>
      </c>
      <c r="K19" s="424">
        <v>9</v>
      </c>
      <c r="L19" s="120">
        <v>9</v>
      </c>
      <c r="M19" s="6">
        <v>82</v>
      </c>
      <c r="N19" s="120">
        <v>57</v>
      </c>
      <c r="O19" s="424">
        <v>9</v>
      </c>
      <c r="P19" s="120">
        <v>9</v>
      </c>
      <c r="Q19" s="398"/>
      <c r="R19" s="423">
        <v>204.5</v>
      </c>
      <c r="S19" s="423">
        <v>52.5</v>
      </c>
      <c r="T19" s="424">
        <v>9</v>
      </c>
      <c r="U19" s="424">
        <v>17</v>
      </c>
      <c r="V19" s="434">
        <v>3.9</v>
      </c>
      <c r="W19" s="434">
        <v>13.1</v>
      </c>
      <c r="X19" s="594" t="s">
        <v>498</v>
      </c>
      <c r="Y19" s="594"/>
      <c r="Z19" s="424">
        <v>9</v>
      </c>
      <c r="AA19" s="424">
        <v>2</v>
      </c>
      <c r="AB19" s="614" t="s">
        <v>503</v>
      </c>
      <c r="AC19" s="614"/>
      <c r="AD19" s="435">
        <v>3</v>
      </c>
      <c r="AE19" s="436">
        <v>4</v>
      </c>
    </row>
    <row r="20" spans="1:31" ht="17.100000000000001" customHeight="1">
      <c r="A20" s="277"/>
      <c r="B20" s="279">
        <v>10</v>
      </c>
      <c r="C20" s="591">
        <v>1015</v>
      </c>
      <c r="D20" s="592"/>
      <c r="E20" s="592"/>
      <c r="F20" s="423">
        <v>26</v>
      </c>
      <c r="G20" s="423">
        <v>32.299999999999997</v>
      </c>
      <c r="H20" s="424">
        <v>10</v>
      </c>
      <c r="I20" s="120">
        <v>4</v>
      </c>
      <c r="J20" s="423">
        <v>20.7</v>
      </c>
      <c r="K20" s="424">
        <v>10</v>
      </c>
      <c r="L20" s="424">
        <v>29</v>
      </c>
      <c r="M20" s="6">
        <v>70</v>
      </c>
      <c r="N20" s="120">
        <v>42</v>
      </c>
      <c r="O20" s="424">
        <v>10</v>
      </c>
      <c r="P20" s="120">
        <v>17</v>
      </c>
      <c r="Q20" s="398"/>
      <c r="R20" s="423">
        <v>81</v>
      </c>
      <c r="S20" s="423">
        <v>23</v>
      </c>
      <c r="T20" s="424">
        <v>10</v>
      </c>
      <c r="U20" s="424">
        <v>1</v>
      </c>
      <c r="V20" s="434">
        <v>4.3</v>
      </c>
      <c r="W20" s="434">
        <v>10.4</v>
      </c>
      <c r="X20" s="594" t="s">
        <v>499</v>
      </c>
      <c r="Y20" s="594"/>
      <c r="Z20" s="424">
        <v>10</v>
      </c>
      <c r="AA20" s="424">
        <v>21</v>
      </c>
      <c r="AB20" s="614" t="s">
        <v>502</v>
      </c>
      <c r="AC20" s="614"/>
      <c r="AD20" s="435">
        <v>2</v>
      </c>
      <c r="AE20" s="436">
        <v>16</v>
      </c>
    </row>
    <row r="21" spans="1:31" ht="17.100000000000001" customHeight="1">
      <c r="A21" s="277"/>
      <c r="B21" s="244">
        <v>11</v>
      </c>
      <c r="C21" s="591">
        <v>1019.3</v>
      </c>
      <c r="D21" s="592"/>
      <c r="E21" s="592"/>
      <c r="F21" s="423">
        <v>22.6</v>
      </c>
      <c r="G21" s="423">
        <v>29.2</v>
      </c>
      <c r="H21" s="424">
        <v>11</v>
      </c>
      <c r="I21" s="7">
        <v>10</v>
      </c>
      <c r="J21" s="423">
        <v>16.399999999999999</v>
      </c>
      <c r="K21" s="424">
        <v>11</v>
      </c>
      <c r="L21" s="7">
        <v>29</v>
      </c>
      <c r="M21" s="6">
        <v>70</v>
      </c>
      <c r="N21" s="120">
        <v>43</v>
      </c>
      <c r="O21" s="424">
        <v>11</v>
      </c>
      <c r="P21" s="120">
        <v>18</v>
      </c>
      <c r="Q21" s="398"/>
      <c r="R21" s="423">
        <v>56.5</v>
      </c>
      <c r="S21" s="423">
        <v>32.5</v>
      </c>
      <c r="T21" s="424">
        <v>11</v>
      </c>
      <c r="U21" s="424">
        <v>2</v>
      </c>
      <c r="V21" s="434">
        <v>4.7</v>
      </c>
      <c r="W21" s="434">
        <v>11.5</v>
      </c>
      <c r="X21" s="594" t="s">
        <v>499</v>
      </c>
      <c r="Y21" s="594"/>
      <c r="Z21" s="424">
        <v>11</v>
      </c>
      <c r="AA21" s="424">
        <v>24</v>
      </c>
      <c r="AB21" s="614" t="s">
        <v>244</v>
      </c>
      <c r="AC21" s="614"/>
      <c r="AD21" s="435">
        <v>4</v>
      </c>
      <c r="AE21" s="436">
        <v>8</v>
      </c>
    </row>
    <row r="22" spans="1:31" ht="17.100000000000001" customHeight="1" thickBot="1">
      <c r="A22" s="278"/>
      <c r="B22" s="280">
        <v>12</v>
      </c>
      <c r="C22" s="589">
        <v>1021.2</v>
      </c>
      <c r="D22" s="590"/>
      <c r="E22" s="590"/>
      <c r="F22" s="426">
        <v>19.7</v>
      </c>
      <c r="G22" s="426">
        <v>27.4</v>
      </c>
      <c r="H22" s="427">
        <v>12</v>
      </c>
      <c r="I22" s="428">
        <v>11</v>
      </c>
      <c r="J22" s="426">
        <v>12.7</v>
      </c>
      <c r="K22" s="427">
        <v>12</v>
      </c>
      <c r="L22" s="428">
        <v>22</v>
      </c>
      <c r="M22" s="429">
        <v>76</v>
      </c>
      <c r="N22" s="148">
        <v>50</v>
      </c>
      <c r="O22" s="427">
        <v>12</v>
      </c>
      <c r="P22" s="430">
        <v>26</v>
      </c>
      <c r="Q22" s="398"/>
      <c r="R22" s="426">
        <v>183</v>
      </c>
      <c r="S22" s="426">
        <v>69</v>
      </c>
      <c r="T22" s="427">
        <v>12</v>
      </c>
      <c r="U22" s="427">
        <v>4</v>
      </c>
      <c r="V22" s="437">
        <v>5</v>
      </c>
      <c r="W22" s="437">
        <v>12</v>
      </c>
      <c r="X22" s="597" t="s">
        <v>499</v>
      </c>
      <c r="Y22" s="597"/>
      <c r="Z22" s="427">
        <v>12</v>
      </c>
      <c r="AA22" s="148">
        <v>16</v>
      </c>
      <c r="AB22" s="613" t="s">
        <v>244</v>
      </c>
      <c r="AC22" s="613"/>
      <c r="AD22" s="438">
        <v>7</v>
      </c>
      <c r="AE22" s="439">
        <v>5</v>
      </c>
    </row>
    <row r="23" spans="1:31" ht="17.100000000000001" customHeight="1">
      <c r="A23" s="4" t="s">
        <v>158</v>
      </c>
      <c r="B23" s="4"/>
      <c r="O23" s="41"/>
      <c r="P23" s="41"/>
      <c r="Q23" s="29"/>
      <c r="R23" s="142"/>
      <c r="S23" s="40"/>
      <c r="T23" s="40"/>
      <c r="U23" s="40"/>
      <c r="V23" s="40"/>
      <c r="W23" s="40"/>
      <c r="X23" s="40"/>
      <c r="Y23" s="40"/>
      <c r="Z23" s="40"/>
      <c r="AA23" s="40"/>
      <c r="AB23" s="139"/>
      <c r="AC23" s="139"/>
      <c r="AD23" s="139"/>
      <c r="AE23" s="139" t="s">
        <v>500</v>
      </c>
    </row>
    <row r="24" spans="1:31" ht="17.100000000000001" customHeight="1">
      <c r="A24" s="4" t="s">
        <v>275</v>
      </c>
      <c r="B24" s="4"/>
      <c r="Q24" s="40"/>
      <c r="R24" s="142" t="s">
        <v>425</v>
      </c>
      <c r="S24" s="40"/>
      <c r="T24" s="40"/>
      <c r="U24" s="40"/>
      <c r="V24" s="40"/>
      <c r="W24" s="40"/>
      <c r="X24" s="40"/>
      <c r="Y24" s="40"/>
      <c r="Z24" s="40"/>
      <c r="AA24" s="40"/>
      <c r="AB24" s="40"/>
      <c r="AC24" s="40"/>
      <c r="AD24" s="40"/>
      <c r="AE24" s="40"/>
    </row>
    <row r="25" spans="1:31" ht="18" customHeight="1">
      <c r="A25" s="4" t="s">
        <v>277</v>
      </c>
      <c r="B25" s="4"/>
      <c r="Q25" s="42"/>
      <c r="R25" s="142" t="s">
        <v>280</v>
      </c>
      <c r="S25" s="40"/>
      <c r="T25" s="40"/>
      <c r="U25" s="40"/>
      <c r="V25" s="40"/>
      <c r="W25" s="40"/>
      <c r="X25" s="40"/>
      <c r="Y25" s="40"/>
      <c r="Z25" s="40"/>
      <c r="AA25" s="40"/>
      <c r="AB25" s="40"/>
      <c r="AC25" s="40"/>
      <c r="AD25" s="40"/>
      <c r="AE25" s="40"/>
    </row>
    <row r="26" spans="1:31" ht="15.75" customHeight="1">
      <c r="A26" s="4" t="s">
        <v>278</v>
      </c>
      <c r="B26" s="4"/>
      <c r="Q26" s="40"/>
      <c r="R26" s="142" t="s">
        <v>281</v>
      </c>
      <c r="S26" s="40"/>
      <c r="T26" s="40"/>
      <c r="U26" s="40"/>
      <c r="V26" s="40"/>
      <c r="W26" s="40"/>
      <c r="X26" s="40"/>
      <c r="Y26" s="40"/>
      <c r="Z26" s="40"/>
      <c r="AA26" s="40"/>
      <c r="AB26" s="40"/>
      <c r="AC26" s="40"/>
      <c r="AD26" s="40"/>
      <c r="AE26" s="40"/>
    </row>
    <row r="27" spans="1:31" ht="15.75" customHeight="1">
      <c r="A27" s="4" t="s">
        <v>276</v>
      </c>
      <c r="B27" s="4"/>
      <c r="Q27" s="40"/>
      <c r="R27" s="142" t="s">
        <v>282</v>
      </c>
      <c r="S27" s="40"/>
      <c r="T27" s="40"/>
      <c r="U27" s="40"/>
      <c r="V27" s="40"/>
      <c r="W27" s="40"/>
      <c r="X27" s="40"/>
      <c r="Y27" s="40"/>
      <c r="Z27" s="40"/>
      <c r="AA27" s="40"/>
      <c r="AB27" s="40"/>
      <c r="AC27" s="40"/>
      <c r="AD27" s="40"/>
      <c r="AE27" s="40"/>
    </row>
    <row r="28" spans="1:31" ht="15.75" customHeight="1">
      <c r="A28" s="4" t="s">
        <v>418</v>
      </c>
      <c r="B28" s="4"/>
      <c r="Q28" s="40"/>
      <c r="R28" s="142" t="s">
        <v>283</v>
      </c>
      <c r="S28" s="40"/>
      <c r="T28" s="40"/>
      <c r="U28" s="40"/>
      <c r="V28" s="40"/>
      <c r="W28" s="40"/>
      <c r="X28" s="40"/>
      <c r="Y28" s="40"/>
      <c r="Z28" s="40"/>
      <c r="AA28" s="40"/>
      <c r="AB28" s="40"/>
      <c r="AC28" s="40"/>
      <c r="AD28" s="40"/>
      <c r="AE28" s="40"/>
    </row>
    <row r="29" spans="1:31" ht="15.75" customHeight="1">
      <c r="A29" s="4"/>
      <c r="B29" s="4"/>
      <c r="Q29" s="40"/>
    </row>
    <row r="30" spans="1:31" ht="17.100000000000001" customHeight="1" thickBot="1">
      <c r="A30" s="16" t="s">
        <v>530</v>
      </c>
      <c r="B30" s="16"/>
      <c r="C30" s="16"/>
      <c r="D30" s="16"/>
      <c r="E30" s="16"/>
      <c r="F30" s="16"/>
      <c r="G30" s="16"/>
      <c r="H30" s="16"/>
      <c r="I30" s="16"/>
      <c r="J30" s="16"/>
      <c r="K30" s="16"/>
      <c r="L30" s="16"/>
      <c r="M30" s="16"/>
      <c r="N30" s="16"/>
      <c r="O30" s="16"/>
      <c r="P30" s="139"/>
      <c r="Q30" s="40"/>
      <c r="R30" s="417" t="s">
        <v>525</v>
      </c>
      <c r="S30" s="417"/>
      <c r="T30" s="417"/>
      <c r="U30" s="417"/>
      <c r="V30" s="40"/>
      <c r="W30" s="40"/>
      <c r="X30" s="40"/>
      <c r="Y30" s="40"/>
      <c r="Z30" s="40"/>
      <c r="AA30" s="40"/>
      <c r="AB30" s="40"/>
      <c r="AC30" s="40"/>
      <c r="AD30" s="40"/>
      <c r="AE30" s="416" t="s">
        <v>174</v>
      </c>
    </row>
    <row r="31" spans="1:31" ht="7.5" customHeight="1">
      <c r="A31" s="517" t="s">
        <v>514</v>
      </c>
      <c r="B31" s="619"/>
      <c r="C31" s="638" t="s">
        <v>160</v>
      </c>
      <c r="D31" s="527"/>
      <c r="E31" s="219"/>
      <c r="F31" s="219"/>
      <c r="G31" s="219"/>
      <c r="H31" s="219"/>
      <c r="I31" s="219"/>
      <c r="J31" s="219"/>
      <c r="K31" s="219"/>
      <c r="L31" s="219"/>
      <c r="M31" s="219"/>
      <c r="N31" s="219"/>
      <c r="O31" s="219"/>
      <c r="P31" s="240"/>
      <c r="Q31" s="142"/>
      <c r="R31" s="593" t="s">
        <v>30</v>
      </c>
      <c r="S31" s="638" t="s">
        <v>160</v>
      </c>
      <c r="T31" s="413"/>
      <c r="U31" s="413"/>
      <c r="V31" s="413"/>
      <c r="W31" s="413"/>
      <c r="X31" s="413"/>
      <c r="Y31" s="413"/>
      <c r="Z31" s="413"/>
      <c r="AA31" s="413"/>
      <c r="AB31" s="413"/>
      <c r="AC31" s="413"/>
      <c r="AD31" s="413"/>
      <c r="AE31" s="414"/>
    </row>
    <row r="32" spans="1:31" ht="17.100000000000001" customHeight="1">
      <c r="A32" s="525"/>
      <c r="B32" s="530"/>
      <c r="C32" s="620"/>
      <c r="D32" s="530"/>
      <c r="E32" s="281" t="s">
        <v>406</v>
      </c>
      <c r="F32" s="281" t="s">
        <v>407</v>
      </c>
      <c r="G32" s="281" t="s">
        <v>408</v>
      </c>
      <c r="H32" s="281" t="s">
        <v>409</v>
      </c>
      <c r="I32" s="281" t="s">
        <v>410</v>
      </c>
      <c r="J32" s="281" t="s">
        <v>411</v>
      </c>
      <c r="K32" s="281" t="s">
        <v>412</v>
      </c>
      <c r="L32" s="281" t="s">
        <v>413</v>
      </c>
      <c r="M32" s="281" t="s">
        <v>414</v>
      </c>
      <c r="N32" s="281" t="s">
        <v>161</v>
      </c>
      <c r="O32" s="281" t="s">
        <v>162</v>
      </c>
      <c r="P32" s="282" t="s">
        <v>163</v>
      </c>
      <c r="Q32" s="221"/>
      <c r="R32" s="569"/>
      <c r="S32" s="620"/>
      <c r="T32" s="295" t="s">
        <v>427</v>
      </c>
      <c r="U32" s="295" t="s">
        <v>428</v>
      </c>
      <c r="V32" s="295" t="s">
        <v>429</v>
      </c>
      <c r="W32" s="295" t="s">
        <v>430</v>
      </c>
      <c r="X32" s="295" t="s">
        <v>431</v>
      </c>
      <c r="Y32" s="295" t="s">
        <v>432</v>
      </c>
      <c r="Z32" s="295" t="s">
        <v>433</v>
      </c>
      <c r="AA32" s="295" t="s">
        <v>434</v>
      </c>
      <c r="AB32" s="295" t="s">
        <v>435</v>
      </c>
      <c r="AC32" s="295" t="s">
        <v>161</v>
      </c>
      <c r="AD32" s="295" t="s">
        <v>162</v>
      </c>
      <c r="AE32" s="296" t="s">
        <v>163</v>
      </c>
    </row>
    <row r="33" spans="1:31" ht="30.75" customHeight="1">
      <c r="A33" s="632" t="s">
        <v>242</v>
      </c>
      <c r="B33" s="633"/>
      <c r="C33" s="644">
        <v>17</v>
      </c>
      <c r="D33" s="645"/>
      <c r="E33" s="283">
        <v>0</v>
      </c>
      <c r="F33" s="283">
        <v>0</v>
      </c>
      <c r="G33" s="284">
        <v>0</v>
      </c>
      <c r="H33" s="284">
        <v>1</v>
      </c>
      <c r="I33" s="284">
        <v>1</v>
      </c>
      <c r="J33" s="283">
        <v>1</v>
      </c>
      <c r="K33" s="283">
        <v>3</v>
      </c>
      <c r="L33" s="283">
        <v>6</v>
      </c>
      <c r="M33" s="283">
        <v>2</v>
      </c>
      <c r="N33" s="283">
        <v>2</v>
      </c>
      <c r="O33" s="283">
        <v>0</v>
      </c>
      <c r="P33" s="285">
        <v>1</v>
      </c>
      <c r="Q33" s="142"/>
      <c r="R33" s="415" t="s">
        <v>175</v>
      </c>
      <c r="S33" s="440">
        <v>215</v>
      </c>
      <c r="T33" s="284">
        <v>20</v>
      </c>
      <c r="U33" s="284">
        <v>14</v>
      </c>
      <c r="V33" s="284">
        <v>15</v>
      </c>
      <c r="W33" s="284">
        <v>16</v>
      </c>
      <c r="X33" s="284">
        <v>15</v>
      </c>
      <c r="Y33" s="284">
        <v>11</v>
      </c>
      <c r="Z33" s="284">
        <v>16</v>
      </c>
      <c r="AA33" s="284">
        <v>20</v>
      </c>
      <c r="AB33" s="284">
        <v>25</v>
      </c>
      <c r="AC33" s="284">
        <v>25</v>
      </c>
      <c r="AD33" s="284">
        <v>23</v>
      </c>
      <c r="AE33" s="441">
        <v>15</v>
      </c>
    </row>
    <row r="34" spans="1:31" ht="30.75" customHeight="1">
      <c r="A34" s="636"/>
      <c r="B34" s="637"/>
      <c r="C34" s="642">
        <v>25.1</v>
      </c>
      <c r="D34" s="643"/>
      <c r="E34" s="255">
        <v>0.3</v>
      </c>
      <c r="F34" s="255">
        <v>0.3</v>
      </c>
      <c r="G34" s="255">
        <v>0.3</v>
      </c>
      <c r="H34" s="255">
        <v>0.6</v>
      </c>
      <c r="I34" s="255">
        <v>1</v>
      </c>
      <c r="J34" s="255">
        <v>1.7</v>
      </c>
      <c r="K34" s="255">
        <v>3.7</v>
      </c>
      <c r="L34" s="255">
        <v>5.7</v>
      </c>
      <c r="M34" s="255">
        <v>5</v>
      </c>
      <c r="N34" s="255">
        <v>3.4</v>
      </c>
      <c r="O34" s="255">
        <v>2.2000000000000002</v>
      </c>
      <c r="P34" s="253">
        <v>1</v>
      </c>
      <c r="Q34" s="142"/>
      <c r="R34" s="415" t="s">
        <v>176</v>
      </c>
      <c r="S34" s="442">
        <v>124</v>
      </c>
      <c r="T34" s="121">
        <v>7</v>
      </c>
      <c r="U34" s="121">
        <v>6</v>
      </c>
      <c r="V34" s="121">
        <v>14</v>
      </c>
      <c r="W34" s="121">
        <v>8</v>
      </c>
      <c r="X34" s="121">
        <v>8</v>
      </c>
      <c r="Y34" s="121">
        <v>10</v>
      </c>
      <c r="Z34" s="121">
        <v>12</v>
      </c>
      <c r="AA34" s="121">
        <v>17</v>
      </c>
      <c r="AB34" s="121">
        <v>14</v>
      </c>
      <c r="AC34" s="443">
        <v>9</v>
      </c>
      <c r="AD34" s="443">
        <v>4</v>
      </c>
      <c r="AE34" s="444">
        <v>15</v>
      </c>
    </row>
    <row r="35" spans="1:31" ht="30.75" customHeight="1">
      <c r="A35" s="632" t="s">
        <v>405</v>
      </c>
      <c r="B35" s="633"/>
      <c r="C35" s="644">
        <v>6</v>
      </c>
      <c r="D35" s="645"/>
      <c r="E35" s="286">
        <v>0</v>
      </c>
      <c r="F35" s="286">
        <v>0</v>
      </c>
      <c r="G35" s="286">
        <v>0</v>
      </c>
      <c r="H35" s="286">
        <v>0</v>
      </c>
      <c r="I35" s="286">
        <v>1</v>
      </c>
      <c r="J35" s="287">
        <v>2</v>
      </c>
      <c r="K35" s="287">
        <v>1</v>
      </c>
      <c r="L35" s="288">
        <v>1</v>
      </c>
      <c r="M35" s="286">
        <v>2</v>
      </c>
      <c r="N35" s="287">
        <v>1</v>
      </c>
      <c r="O35" s="286">
        <v>0</v>
      </c>
      <c r="P35" s="289">
        <v>0</v>
      </c>
      <c r="Q35" s="54"/>
      <c r="R35" s="415" t="s">
        <v>261</v>
      </c>
      <c r="S35" s="445">
        <v>20</v>
      </c>
      <c r="T35" s="446">
        <v>0</v>
      </c>
      <c r="U35" s="447">
        <v>0</v>
      </c>
      <c r="V35" s="447">
        <v>2</v>
      </c>
      <c r="W35" s="447">
        <v>3</v>
      </c>
      <c r="X35" s="447">
        <v>1</v>
      </c>
      <c r="Y35" s="447">
        <v>0</v>
      </c>
      <c r="Z35" s="447">
        <v>2</v>
      </c>
      <c r="AA35" s="447">
        <v>3</v>
      </c>
      <c r="AB35" s="447">
        <v>6</v>
      </c>
      <c r="AC35" s="447">
        <v>3</v>
      </c>
      <c r="AD35" s="447">
        <v>0</v>
      </c>
      <c r="AE35" s="448">
        <v>0</v>
      </c>
    </row>
    <row r="36" spans="1:31" ht="30.75" customHeight="1" thickBot="1">
      <c r="A36" s="634"/>
      <c r="B36" s="635"/>
      <c r="C36" s="639">
        <v>7.7</v>
      </c>
      <c r="D36" s="640"/>
      <c r="E36" s="256">
        <v>0</v>
      </c>
      <c r="F36" s="256">
        <v>0</v>
      </c>
      <c r="G36" s="256">
        <v>0</v>
      </c>
      <c r="H36" s="257">
        <v>0</v>
      </c>
      <c r="I36" s="258">
        <v>0.4</v>
      </c>
      <c r="J36" s="258">
        <v>0.6</v>
      </c>
      <c r="K36" s="258">
        <v>1.5</v>
      </c>
      <c r="L36" s="258">
        <v>2.2000000000000002</v>
      </c>
      <c r="M36" s="258">
        <v>1.9</v>
      </c>
      <c r="N36" s="258">
        <v>1.1000000000000001</v>
      </c>
      <c r="O36" s="258">
        <v>0.3</v>
      </c>
      <c r="P36" s="254">
        <v>0</v>
      </c>
      <c r="Q36" s="99"/>
      <c r="R36" s="418" t="s">
        <v>262</v>
      </c>
      <c r="S36" s="449">
        <v>1</v>
      </c>
      <c r="T36" s="450">
        <v>0</v>
      </c>
      <c r="U36" s="450">
        <v>0</v>
      </c>
      <c r="V36" s="450">
        <v>0</v>
      </c>
      <c r="W36" s="450">
        <v>1</v>
      </c>
      <c r="X36" s="450">
        <v>0</v>
      </c>
      <c r="Y36" s="450">
        <v>0</v>
      </c>
      <c r="Z36" s="450">
        <v>0</v>
      </c>
      <c r="AA36" s="450">
        <v>0</v>
      </c>
      <c r="AB36" s="450">
        <v>0</v>
      </c>
      <c r="AC36" s="450">
        <v>0</v>
      </c>
      <c r="AD36" s="450">
        <v>0</v>
      </c>
      <c r="AE36" s="451">
        <v>0</v>
      </c>
    </row>
    <row r="37" spans="1:31" ht="18.75" customHeight="1">
      <c r="A37" s="4" t="s">
        <v>143</v>
      </c>
      <c r="B37" s="4"/>
      <c r="C37" s="4"/>
      <c r="D37" s="4"/>
      <c r="E37" s="4"/>
      <c r="F37" s="4"/>
      <c r="G37" s="4"/>
      <c r="H37" s="4"/>
      <c r="I37" s="4"/>
      <c r="J37" s="4"/>
      <c r="K37" s="4"/>
      <c r="L37" s="4"/>
      <c r="M37" s="512" t="s">
        <v>164</v>
      </c>
      <c r="N37" s="512"/>
      <c r="O37" s="512"/>
      <c r="P37" s="512"/>
      <c r="Q37" s="28"/>
      <c r="R37" s="211" t="s">
        <v>143</v>
      </c>
      <c r="S37" s="40"/>
      <c r="T37" s="40"/>
      <c r="U37" s="40"/>
      <c r="V37" s="40"/>
      <c r="W37" s="40"/>
      <c r="X37" s="40"/>
      <c r="Y37" s="40"/>
      <c r="Z37" s="40"/>
      <c r="AA37" s="40"/>
      <c r="AB37" s="40"/>
      <c r="AC37" s="40"/>
      <c r="AD37" s="142"/>
      <c r="AE37" s="139" t="s">
        <v>164</v>
      </c>
    </row>
    <row r="38" spans="1:31" ht="18" customHeight="1">
      <c r="A38" s="630" t="s">
        <v>422</v>
      </c>
      <c r="B38" s="630"/>
      <c r="C38" s="630"/>
      <c r="D38" s="630"/>
      <c r="E38" s="630"/>
      <c r="F38" s="630"/>
      <c r="G38" s="630"/>
      <c r="H38" s="630"/>
      <c r="I38" s="630"/>
      <c r="J38" s="630"/>
      <c r="K38" s="630"/>
      <c r="L38" s="630"/>
      <c r="M38" s="630"/>
      <c r="N38" s="630"/>
      <c r="O38" s="630"/>
      <c r="P38" s="630"/>
      <c r="Q38" s="40"/>
      <c r="R38" s="142" t="s">
        <v>255</v>
      </c>
      <c r="S38" s="40"/>
      <c r="T38" s="40"/>
      <c r="U38" s="40"/>
      <c r="V38" s="40"/>
      <c r="W38" s="40"/>
      <c r="X38" s="40"/>
      <c r="Y38" s="40"/>
      <c r="Z38" s="40"/>
      <c r="AA38" s="40"/>
      <c r="AB38" s="40"/>
      <c r="AC38" s="40"/>
      <c r="AD38" s="40"/>
      <c r="AE38" s="40"/>
    </row>
    <row r="39" spans="1:31" ht="15" customHeight="1">
      <c r="A39" s="22" t="s">
        <v>423</v>
      </c>
      <c r="B39" s="22"/>
      <c r="C39" s="142"/>
      <c r="D39" s="142"/>
      <c r="E39" s="142"/>
      <c r="F39" s="142"/>
      <c r="G39" s="142"/>
      <c r="H39" s="142"/>
      <c r="I39" s="142"/>
      <c r="J39" s="142"/>
      <c r="K39" s="142"/>
      <c r="L39" s="142"/>
      <c r="M39" s="23"/>
      <c r="N39" s="142"/>
      <c r="O39" s="142"/>
      <c r="P39" s="142"/>
      <c r="Q39" s="40"/>
      <c r="R39" s="144" t="s">
        <v>426</v>
      </c>
      <c r="S39" s="40"/>
      <c r="T39" s="40"/>
      <c r="U39" s="40"/>
      <c r="V39" s="40"/>
      <c r="W39" s="40"/>
      <c r="X39" s="40"/>
      <c r="Y39" s="40"/>
      <c r="Z39" s="40"/>
      <c r="AA39" s="40"/>
      <c r="AB39" s="40"/>
      <c r="AC39" s="40"/>
      <c r="AD39" s="40"/>
      <c r="AE39" s="40"/>
    </row>
    <row r="40" spans="1:31" ht="15" customHeight="1">
      <c r="A40" s="630" t="s">
        <v>285</v>
      </c>
      <c r="B40" s="630"/>
      <c r="C40" s="630"/>
      <c r="D40" s="630"/>
      <c r="E40" s="630"/>
      <c r="F40" s="630"/>
      <c r="G40" s="630"/>
      <c r="H40" s="630"/>
      <c r="I40" s="630"/>
      <c r="J40" s="630"/>
      <c r="K40" s="630"/>
      <c r="L40" s="630"/>
      <c r="M40" s="630"/>
      <c r="N40" s="630"/>
      <c r="O40" s="630"/>
      <c r="P40" s="630"/>
      <c r="Q40" s="40"/>
      <c r="R40" s="142" t="s">
        <v>256</v>
      </c>
      <c r="S40" s="40"/>
      <c r="T40" s="40"/>
      <c r="U40" s="40"/>
      <c r="V40" s="40"/>
      <c r="W40" s="40"/>
      <c r="X40" s="40"/>
      <c r="Y40" s="40"/>
      <c r="Z40" s="40"/>
      <c r="AA40" s="40"/>
      <c r="AB40" s="40"/>
      <c r="AC40" s="40"/>
      <c r="AD40" s="40"/>
      <c r="AE40" s="40"/>
    </row>
    <row r="41" spans="1:31" ht="15" customHeight="1">
      <c r="A41" s="630" t="s">
        <v>286</v>
      </c>
      <c r="B41" s="630"/>
      <c r="C41" s="630"/>
      <c r="D41" s="630"/>
      <c r="E41" s="630"/>
      <c r="F41" s="630"/>
      <c r="G41" s="630"/>
      <c r="H41" s="630"/>
      <c r="I41" s="630"/>
      <c r="J41" s="630"/>
      <c r="K41" s="630"/>
      <c r="L41" s="630"/>
      <c r="M41" s="630"/>
      <c r="N41" s="630"/>
      <c r="O41" s="630"/>
      <c r="P41" s="630"/>
      <c r="Q41" s="40"/>
      <c r="R41" s="142" t="s">
        <v>263</v>
      </c>
      <c r="S41" s="40"/>
      <c r="T41" s="40"/>
      <c r="U41" s="40"/>
      <c r="V41" s="40"/>
      <c r="W41" s="40"/>
      <c r="X41" s="40"/>
      <c r="Y41" s="40"/>
      <c r="Z41" s="40"/>
      <c r="AA41" s="40"/>
      <c r="AB41" s="40"/>
      <c r="AC41" s="40"/>
      <c r="AD41" s="40"/>
      <c r="AE41" s="40"/>
    </row>
    <row r="42" spans="1:31" ht="15" customHeight="1">
      <c r="A42" s="629" t="s">
        <v>424</v>
      </c>
      <c r="B42" s="629"/>
      <c r="C42" s="629"/>
      <c r="D42" s="629"/>
      <c r="E42" s="629"/>
      <c r="F42" s="629"/>
      <c r="G42" s="629"/>
      <c r="H42" s="629"/>
      <c r="I42" s="629"/>
      <c r="J42" s="629"/>
      <c r="K42" s="629"/>
      <c r="L42" s="629"/>
      <c r="M42" s="629"/>
      <c r="N42" s="629"/>
      <c r="O42" s="629"/>
      <c r="P42" s="629"/>
      <c r="Q42" s="40"/>
      <c r="R42" s="142" t="s">
        <v>264</v>
      </c>
      <c r="S42" s="40"/>
      <c r="T42" s="40"/>
      <c r="U42" s="40"/>
      <c r="V42" s="40"/>
      <c r="W42" s="40"/>
      <c r="X42" s="40"/>
      <c r="Y42" s="40"/>
      <c r="Z42" s="40"/>
      <c r="AA42" s="40"/>
      <c r="AB42" s="40"/>
      <c r="AC42" s="40"/>
      <c r="AD42" s="40"/>
      <c r="AE42" s="40"/>
    </row>
    <row r="43" spans="1:31" ht="15" customHeight="1">
      <c r="Q43" s="40"/>
      <c r="S43" s="40"/>
      <c r="T43" s="40"/>
      <c r="U43" s="40"/>
      <c r="V43" s="40"/>
      <c r="W43" s="40"/>
      <c r="X43" s="40"/>
      <c r="Y43" s="40"/>
      <c r="Z43" s="40"/>
      <c r="AA43" s="40"/>
      <c r="AB43" s="40"/>
      <c r="AC43" s="40"/>
      <c r="AD43" s="40"/>
      <c r="AE43" s="40"/>
    </row>
    <row r="44" spans="1:31" ht="17.100000000000001" customHeight="1">
      <c r="T44" s="123"/>
      <c r="U44" s="123"/>
      <c r="V44" s="123"/>
      <c r="W44" s="123"/>
      <c r="X44" s="123"/>
      <c r="Y44" s="123"/>
      <c r="Z44" s="123"/>
      <c r="AA44" s="123"/>
      <c r="AB44" s="123"/>
      <c r="AC44" s="123"/>
      <c r="AD44" s="123"/>
      <c r="AE44" s="123"/>
    </row>
    <row r="45" spans="1:31" ht="17.100000000000001" customHeight="1">
      <c r="S45" s="55"/>
    </row>
  </sheetData>
  <sheetProtection sheet="1"/>
  <mergeCells count="95">
    <mergeCell ref="A42:P42"/>
    <mergeCell ref="M37:P37"/>
    <mergeCell ref="A38:P38"/>
    <mergeCell ref="A40:P40"/>
    <mergeCell ref="X10:Y10"/>
    <mergeCell ref="A35:B36"/>
    <mergeCell ref="A33:B34"/>
    <mergeCell ref="A31:B32"/>
    <mergeCell ref="C31:D32"/>
    <mergeCell ref="A41:P41"/>
    <mergeCell ref="C36:D36"/>
    <mergeCell ref="C10:E10"/>
    <mergeCell ref="C34:D34"/>
    <mergeCell ref="C33:D33"/>
    <mergeCell ref="C35:D35"/>
    <mergeCell ref="S31:S32"/>
    <mergeCell ref="X6:Y6"/>
    <mergeCell ref="X7:Y7"/>
    <mergeCell ref="X8:Y8"/>
    <mergeCell ref="X9:Y9"/>
    <mergeCell ref="F2:L2"/>
    <mergeCell ref="J3:L3"/>
    <mergeCell ref="M2:P2"/>
    <mergeCell ref="M3:M4"/>
    <mergeCell ref="R2:U2"/>
    <mergeCell ref="N3:P3"/>
    <mergeCell ref="R3:R4"/>
    <mergeCell ref="S3:U3"/>
    <mergeCell ref="C8:E8"/>
    <mergeCell ref="C3:E4"/>
    <mergeCell ref="F3:F4"/>
    <mergeCell ref="C2:E2"/>
    <mergeCell ref="G3:I3"/>
    <mergeCell ref="C6:E6"/>
    <mergeCell ref="C7:E7"/>
    <mergeCell ref="AB18:AC18"/>
    <mergeCell ref="X15:Y15"/>
    <mergeCell ref="AB15:AC15"/>
    <mergeCell ref="X4:Y4"/>
    <mergeCell ref="AD2:AD4"/>
    <mergeCell ref="V2:AA2"/>
    <mergeCell ref="AB2:AC4"/>
    <mergeCell ref="V3:V4"/>
    <mergeCell ref="W3:AA3"/>
    <mergeCell ref="AB5:AC5"/>
    <mergeCell ref="AB6:AC6"/>
    <mergeCell ref="AB7:AC7"/>
    <mergeCell ref="AB8:AC8"/>
    <mergeCell ref="AB9:AC9"/>
    <mergeCell ref="AB10:AC10"/>
    <mergeCell ref="X5:Y5"/>
    <mergeCell ref="AB11:AC11"/>
    <mergeCell ref="X12:Y12"/>
    <mergeCell ref="AB12:AC12"/>
    <mergeCell ref="AB14:AC14"/>
    <mergeCell ref="X17:Y17"/>
    <mergeCell ref="AB17:AC17"/>
    <mergeCell ref="AB16:AC16"/>
    <mergeCell ref="X13:Y13"/>
    <mergeCell ref="AB13:AC13"/>
    <mergeCell ref="AB22:AC22"/>
    <mergeCell ref="X19:Y19"/>
    <mergeCell ref="AB19:AC19"/>
    <mergeCell ref="X20:Y20"/>
    <mergeCell ref="AB20:AC20"/>
    <mergeCell ref="X21:Y21"/>
    <mergeCell ref="AB21:AC21"/>
    <mergeCell ref="A2:B2"/>
    <mergeCell ref="A10:B10"/>
    <mergeCell ref="A9:B9"/>
    <mergeCell ref="A8:B8"/>
    <mergeCell ref="A7:B7"/>
    <mergeCell ref="A6:B6"/>
    <mergeCell ref="A5:B5"/>
    <mergeCell ref="R31:R32"/>
    <mergeCell ref="X16:Y16"/>
    <mergeCell ref="X14:Y14"/>
    <mergeCell ref="A4:B4"/>
    <mergeCell ref="X22:Y22"/>
    <mergeCell ref="X11:Y11"/>
    <mergeCell ref="X18:Y18"/>
    <mergeCell ref="C5:E5"/>
    <mergeCell ref="C17:E17"/>
    <mergeCell ref="C12:E12"/>
    <mergeCell ref="C9:E9"/>
    <mergeCell ref="C11:E11"/>
    <mergeCell ref="C21:E21"/>
    <mergeCell ref="C13:E13"/>
    <mergeCell ref="C14:E14"/>
    <mergeCell ref="C15:E15"/>
    <mergeCell ref="C22:E22"/>
    <mergeCell ref="C20:E20"/>
    <mergeCell ref="C19:E19"/>
    <mergeCell ref="C18:E18"/>
    <mergeCell ref="C16:E16"/>
  </mergeCells>
  <phoneticPr fontId="11"/>
  <conditionalFormatting sqref="C11:C22 Z11:AE22 F11:X22">
    <cfRule type="expression" dxfId="13" priority="7">
      <formula>MOD(ROW(),2)=0</formula>
    </cfRule>
  </conditionalFormatting>
  <conditionalFormatting sqref="Z5:AB5 AD5:AE5 C5 F5:X5">
    <cfRule type="expression" dxfId="12" priority="6">
      <formula>MOD(ROW(),2)=0</formula>
    </cfRule>
  </conditionalFormatting>
  <conditionalFormatting sqref="Z6:AB6 AD6:AE6 C6 F6:X6">
    <cfRule type="expression" dxfId="11" priority="5">
      <formula>MOD(ROW(),2)=0</formula>
    </cfRule>
  </conditionalFormatting>
  <conditionalFormatting sqref="Z7:AB7 AD7:AE7 C7 F7:X7">
    <cfRule type="expression" dxfId="10" priority="4">
      <formula>MOD(ROW(),2)=0</formula>
    </cfRule>
  </conditionalFormatting>
  <conditionalFormatting sqref="C8:X8 Z8:AB8 AD8:AE8">
    <cfRule type="expression" dxfId="9" priority="3">
      <formula>MOD(ROW(),2)=0</formula>
    </cfRule>
  </conditionalFormatting>
  <conditionalFormatting sqref="C10:X10 Z10:AB10 AD10:AE10">
    <cfRule type="expression" dxfId="8" priority="1">
      <formula>MOD(ROW(),2)=0</formula>
    </cfRule>
  </conditionalFormatting>
  <conditionalFormatting sqref="C9:X9 Z9:AB9 AD9:AE9">
    <cfRule type="expression" dxfId="7" priority="2">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31" orientation="portrait" useFirstPageNumber="1" r:id="rId1"/>
  <headerFooter differentOddEven="1" scaleWithDoc="0" alignWithMargins="0">
    <oddHeader>&amp;R&amp;"ＭＳ 明朝,標準"&amp;10Ⅰ　土地及び気象</oddHeader>
    <oddFooter>&amp;C&amp;"ＭＳ 明朝,標準"&amp;A</oddFooter>
    <evenHeader>&amp;L&amp;"ＭＳ 明朝,標準"&amp;10Ⅰ　土地及び気象</evenHeader>
    <evenFooter>&amp;C&amp;"ＭＳ 明朝,標準"&amp;A</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AE45"/>
  <sheetViews>
    <sheetView view="pageBreakPreview" zoomScale="90" zoomScaleNormal="90" zoomScaleSheetLayoutView="90" workbookViewId="0">
      <selection activeCell="Q6" sqref="Q6"/>
    </sheetView>
  </sheetViews>
  <sheetFormatPr defaultRowHeight="17.100000000000001" customHeight="1"/>
  <cols>
    <col min="1" max="1" width="1.875" style="31" customWidth="1"/>
    <col min="2" max="2" width="10.125" style="31" customWidth="1"/>
    <col min="3" max="3" width="3.375" style="31" customWidth="1"/>
    <col min="4" max="4" width="4.375" style="31" customWidth="1"/>
    <col min="5" max="5" width="6" style="31" customWidth="1"/>
    <col min="6" max="6" width="6.25" style="31" customWidth="1"/>
    <col min="7" max="7" width="7.625" style="31" customWidth="1"/>
    <col min="8" max="9" width="5.875" style="31" customWidth="1"/>
    <col min="10" max="10" width="6.125" style="31" customWidth="1"/>
    <col min="11" max="16" width="5.875" style="31" customWidth="1"/>
    <col min="17" max="17" width="3.375" style="31" customWidth="1"/>
    <col min="18" max="18" width="9.625" style="31" customWidth="1"/>
    <col min="19" max="19" width="7.125" style="31" customWidth="1"/>
    <col min="20" max="29" width="6.125" style="31" customWidth="1"/>
    <col min="30" max="31" width="6.625" style="31" customWidth="1"/>
    <col min="32" max="16384" width="9" style="31"/>
  </cols>
  <sheetData>
    <row r="1" spans="1:31" ht="15" customHeight="1" thickBot="1">
      <c r="A1" s="4" t="s">
        <v>338</v>
      </c>
      <c r="B1" s="4"/>
      <c r="Q1" s="40"/>
      <c r="R1" s="4"/>
      <c r="AE1" s="217" t="s">
        <v>165</v>
      </c>
    </row>
    <row r="2" spans="1:31" ht="27.75" customHeight="1">
      <c r="A2" s="603" t="s">
        <v>401</v>
      </c>
      <c r="B2" s="604"/>
      <c r="C2" s="625" t="s">
        <v>145</v>
      </c>
      <c r="D2" s="625"/>
      <c r="E2" s="625"/>
      <c r="F2" s="537" t="s">
        <v>146</v>
      </c>
      <c r="G2" s="537"/>
      <c r="H2" s="537"/>
      <c r="I2" s="537"/>
      <c r="J2" s="537"/>
      <c r="K2" s="537"/>
      <c r="L2" s="537"/>
      <c r="M2" s="537" t="s">
        <v>147</v>
      </c>
      <c r="N2" s="537"/>
      <c r="O2" s="537"/>
      <c r="P2" s="554"/>
      <c r="Q2" s="24"/>
      <c r="R2" s="492" t="s">
        <v>166</v>
      </c>
      <c r="S2" s="537"/>
      <c r="T2" s="537"/>
      <c r="U2" s="537"/>
      <c r="V2" s="537" t="s">
        <v>167</v>
      </c>
      <c r="W2" s="537"/>
      <c r="X2" s="537"/>
      <c r="Y2" s="537"/>
      <c r="Z2" s="537"/>
      <c r="AA2" s="537"/>
      <c r="AB2" s="618" t="s">
        <v>402</v>
      </c>
      <c r="AC2" s="619"/>
      <c r="AD2" s="616" t="s">
        <v>235</v>
      </c>
      <c r="AE2" s="238" t="s">
        <v>400</v>
      </c>
    </row>
    <row r="3" spans="1:31" ht="20.25" customHeight="1">
      <c r="A3" s="329"/>
      <c r="B3" s="330"/>
      <c r="C3" s="575" t="s">
        <v>148</v>
      </c>
      <c r="D3" s="575"/>
      <c r="E3" s="624"/>
      <c r="F3" s="487" t="s">
        <v>149</v>
      </c>
      <c r="G3" s="502" t="s">
        <v>150</v>
      </c>
      <c r="H3" s="502"/>
      <c r="I3" s="502"/>
      <c r="J3" s="487" t="s">
        <v>151</v>
      </c>
      <c r="K3" s="487"/>
      <c r="L3" s="555"/>
      <c r="M3" s="538" t="s">
        <v>149</v>
      </c>
      <c r="N3" s="496" t="s">
        <v>152</v>
      </c>
      <c r="O3" s="538"/>
      <c r="P3" s="555"/>
      <c r="Q3" s="259"/>
      <c r="R3" s="538" t="s">
        <v>257</v>
      </c>
      <c r="S3" s="502" t="s">
        <v>258</v>
      </c>
      <c r="T3" s="628"/>
      <c r="U3" s="538"/>
      <c r="V3" s="487" t="s">
        <v>149</v>
      </c>
      <c r="W3" s="487" t="s">
        <v>168</v>
      </c>
      <c r="X3" s="487"/>
      <c r="Y3" s="487"/>
      <c r="Z3" s="487"/>
      <c r="AA3" s="487"/>
      <c r="AB3" s="544"/>
      <c r="AC3" s="545"/>
      <c r="AD3" s="617"/>
      <c r="AE3" s="195" t="s">
        <v>169</v>
      </c>
    </row>
    <row r="4" spans="1:31" ht="28.5" customHeight="1">
      <c r="A4" s="595" t="s">
        <v>153</v>
      </c>
      <c r="B4" s="596"/>
      <c r="C4" s="487"/>
      <c r="D4" s="487"/>
      <c r="E4" s="487"/>
      <c r="F4" s="487"/>
      <c r="G4" s="261" t="s">
        <v>154</v>
      </c>
      <c r="H4" s="261" t="s">
        <v>155</v>
      </c>
      <c r="I4" s="261" t="s">
        <v>156</v>
      </c>
      <c r="J4" s="261" t="s">
        <v>154</v>
      </c>
      <c r="K4" s="261" t="s">
        <v>155</v>
      </c>
      <c r="L4" s="267" t="s">
        <v>156</v>
      </c>
      <c r="M4" s="538"/>
      <c r="N4" s="261" t="s">
        <v>157</v>
      </c>
      <c r="O4" s="261" t="s">
        <v>155</v>
      </c>
      <c r="P4" s="267" t="s">
        <v>156</v>
      </c>
      <c r="Q4" s="269"/>
      <c r="R4" s="538"/>
      <c r="S4" s="269" t="s">
        <v>170</v>
      </c>
      <c r="T4" s="264" t="s">
        <v>259</v>
      </c>
      <c r="U4" s="264" t="s">
        <v>260</v>
      </c>
      <c r="V4" s="487"/>
      <c r="W4" s="261" t="s">
        <v>171</v>
      </c>
      <c r="X4" s="487" t="s">
        <v>172</v>
      </c>
      <c r="Y4" s="487"/>
      <c r="Z4" s="261" t="s">
        <v>155</v>
      </c>
      <c r="AA4" s="261" t="s">
        <v>156</v>
      </c>
      <c r="AB4" s="620"/>
      <c r="AC4" s="530"/>
      <c r="AD4" s="617"/>
      <c r="AE4" s="265" t="s">
        <v>173</v>
      </c>
    </row>
    <row r="5" spans="1:31" ht="15" customHeight="1">
      <c r="A5" s="611" t="s">
        <v>302</v>
      </c>
      <c r="B5" s="612"/>
      <c r="C5" s="591">
        <v>1013.6</v>
      </c>
      <c r="D5" s="592"/>
      <c r="E5" s="592"/>
      <c r="F5" s="358">
        <v>23.5</v>
      </c>
      <c r="G5" s="358">
        <v>33.1</v>
      </c>
      <c r="H5" s="48">
        <v>7</v>
      </c>
      <c r="I5" s="7">
        <v>24</v>
      </c>
      <c r="J5" s="358">
        <v>9.3000000000000007</v>
      </c>
      <c r="K5" s="7">
        <v>1</v>
      </c>
      <c r="L5" s="7">
        <v>13</v>
      </c>
      <c r="M5" s="121">
        <v>74</v>
      </c>
      <c r="N5" s="120">
        <v>30</v>
      </c>
      <c r="O5" s="120">
        <v>3</v>
      </c>
      <c r="P5" s="120">
        <v>13</v>
      </c>
      <c r="Q5" s="6"/>
      <c r="R5" s="45">
        <v>2469.5</v>
      </c>
      <c r="S5" s="46">
        <v>184</v>
      </c>
      <c r="T5" s="47">
        <v>9</v>
      </c>
      <c r="U5" s="47">
        <v>29</v>
      </c>
      <c r="V5" s="46">
        <v>5.3</v>
      </c>
      <c r="W5" s="46">
        <v>34</v>
      </c>
      <c r="X5" s="621" t="s">
        <v>294</v>
      </c>
      <c r="Y5" s="621"/>
      <c r="Z5" s="47">
        <v>9</v>
      </c>
      <c r="AA5" s="47">
        <v>29</v>
      </c>
      <c r="AB5" s="621" t="s">
        <v>298</v>
      </c>
      <c r="AC5" s="621"/>
      <c r="AD5" s="47">
        <v>99</v>
      </c>
      <c r="AE5" s="122">
        <v>125</v>
      </c>
    </row>
    <row r="6" spans="1:31" ht="17.100000000000001" customHeight="1">
      <c r="A6" s="605">
        <v>30</v>
      </c>
      <c r="B6" s="610"/>
      <c r="C6" s="591">
        <v>1013.6</v>
      </c>
      <c r="D6" s="592"/>
      <c r="E6" s="592"/>
      <c r="F6" s="358">
        <v>23.9</v>
      </c>
      <c r="G6" s="52">
        <v>33.9</v>
      </c>
      <c r="H6" s="53">
        <v>7</v>
      </c>
      <c r="I6" s="53">
        <v>29</v>
      </c>
      <c r="J6" s="45">
        <v>12</v>
      </c>
      <c r="K6" s="53">
        <v>1</v>
      </c>
      <c r="L6" s="121">
        <v>25</v>
      </c>
      <c r="M6" s="53">
        <v>77</v>
      </c>
      <c r="N6" s="53">
        <v>23</v>
      </c>
      <c r="O6" s="53">
        <v>5</v>
      </c>
      <c r="P6" s="53">
        <v>24</v>
      </c>
      <c r="Q6" s="6"/>
      <c r="R6" s="45">
        <v>2637.5</v>
      </c>
      <c r="S6" s="52">
        <v>156</v>
      </c>
      <c r="T6" s="53">
        <v>9</v>
      </c>
      <c r="U6" s="53">
        <v>21</v>
      </c>
      <c r="V6" s="46">
        <v>5.2</v>
      </c>
      <c r="W6" s="52">
        <v>26.7</v>
      </c>
      <c r="X6" s="627" t="s">
        <v>299</v>
      </c>
      <c r="Y6" s="627"/>
      <c r="Z6" s="53">
        <v>9</v>
      </c>
      <c r="AA6" s="53">
        <v>21</v>
      </c>
      <c r="AB6" s="622" t="s">
        <v>244</v>
      </c>
      <c r="AC6" s="622"/>
      <c r="AD6" s="53">
        <v>92</v>
      </c>
      <c r="AE6" s="56">
        <v>78</v>
      </c>
    </row>
    <row r="7" spans="1:31" ht="17.100000000000001" customHeight="1">
      <c r="A7" s="607" t="s">
        <v>304</v>
      </c>
      <c r="B7" s="609"/>
      <c r="C7" s="626">
        <v>1009.3666666666668</v>
      </c>
      <c r="D7" s="592"/>
      <c r="E7" s="592"/>
      <c r="F7" s="45">
        <v>23.75</v>
      </c>
      <c r="G7" s="52">
        <v>34.700000000000003</v>
      </c>
      <c r="H7" s="53">
        <v>8</v>
      </c>
      <c r="I7" s="53">
        <v>6</v>
      </c>
      <c r="J7" s="45">
        <v>10.6</v>
      </c>
      <c r="K7" s="53">
        <v>12</v>
      </c>
      <c r="L7" s="121">
        <v>31</v>
      </c>
      <c r="M7" s="53">
        <v>76.916666666666671</v>
      </c>
      <c r="N7" s="53">
        <v>33</v>
      </c>
      <c r="O7" s="53">
        <v>2</v>
      </c>
      <c r="P7" s="53">
        <v>2</v>
      </c>
      <c r="Q7" s="6"/>
      <c r="R7" s="105">
        <v>2481</v>
      </c>
      <c r="S7" s="106">
        <v>195</v>
      </c>
      <c r="T7" s="107">
        <v>10</v>
      </c>
      <c r="U7" s="107">
        <v>22</v>
      </c>
      <c r="V7" s="108">
        <v>5.083333333333333</v>
      </c>
      <c r="W7" s="106">
        <v>28.2</v>
      </c>
      <c r="X7" s="627" t="s">
        <v>308</v>
      </c>
      <c r="Y7" s="627"/>
      <c r="Z7" s="107">
        <v>9</v>
      </c>
      <c r="AA7" s="107">
        <v>1</v>
      </c>
      <c r="AB7" s="623" t="s">
        <v>244</v>
      </c>
      <c r="AC7" s="623"/>
      <c r="AD7" s="107">
        <v>93</v>
      </c>
      <c r="AE7" s="109">
        <v>99</v>
      </c>
    </row>
    <row r="8" spans="1:31" ht="17.100000000000001" customHeight="1">
      <c r="A8" s="605">
        <v>2</v>
      </c>
      <c r="B8" s="606"/>
      <c r="C8" s="599">
        <v>1014.0083333333331</v>
      </c>
      <c r="D8" s="600"/>
      <c r="E8" s="600"/>
      <c r="F8" s="105">
        <v>23.641666666666666</v>
      </c>
      <c r="G8" s="106">
        <v>33.5</v>
      </c>
      <c r="H8" s="107">
        <v>9</v>
      </c>
      <c r="I8" s="107">
        <v>10</v>
      </c>
      <c r="J8" s="105">
        <v>9.6999999999999993</v>
      </c>
      <c r="K8" s="107">
        <v>1</v>
      </c>
      <c r="L8" s="215">
        <v>10</v>
      </c>
      <c r="M8" s="107">
        <v>77.083333333333329</v>
      </c>
      <c r="N8" s="107">
        <v>36</v>
      </c>
      <c r="O8" s="107">
        <v>4</v>
      </c>
      <c r="P8" s="107">
        <v>27</v>
      </c>
      <c r="Q8" s="104"/>
      <c r="R8" s="105">
        <v>2485.5</v>
      </c>
      <c r="S8" s="106">
        <v>213</v>
      </c>
      <c r="T8" s="107">
        <v>6</v>
      </c>
      <c r="U8" s="107">
        <v>29</v>
      </c>
      <c r="V8" s="108">
        <v>5.2</v>
      </c>
      <c r="W8" s="106">
        <v>18.7</v>
      </c>
      <c r="X8" s="627" t="s">
        <v>308</v>
      </c>
      <c r="Y8" s="627"/>
      <c r="Z8" s="107">
        <v>7</v>
      </c>
      <c r="AA8" s="107">
        <v>23</v>
      </c>
      <c r="AB8" s="623" t="s">
        <v>244</v>
      </c>
      <c r="AC8" s="623"/>
      <c r="AD8" s="107">
        <v>111</v>
      </c>
      <c r="AE8" s="109">
        <v>75</v>
      </c>
    </row>
    <row r="9" spans="1:31" ht="17.100000000000001" customHeight="1">
      <c r="A9" s="607">
        <v>3</v>
      </c>
      <c r="B9" s="608"/>
      <c r="C9" s="599">
        <v>1013.7916666666666</v>
      </c>
      <c r="D9" s="600"/>
      <c r="E9" s="600"/>
      <c r="F9" s="105">
        <v>23.691666666666674</v>
      </c>
      <c r="G9" s="106">
        <v>33.799999999999997</v>
      </c>
      <c r="H9" s="107">
        <v>8</v>
      </c>
      <c r="I9" s="107">
        <v>30</v>
      </c>
      <c r="J9" s="105">
        <v>11.7</v>
      </c>
      <c r="K9" s="107">
        <v>1</v>
      </c>
      <c r="L9" s="215">
        <v>15</v>
      </c>
      <c r="M9" s="107">
        <v>79.75</v>
      </c>
      <c r="N9" s="107">
        <v>38</v>
      </c>
      <c r="O9" s="107">
        <v>3</v>
      </c>
      <c r="P9" s="107">
        <v>9</v>
      </c>
      <c r="Q9" s="104"/>
      <c r="R9" s="105">
        <v>2996.5</v>
      </c>
      <c r="S9" s="106">
        <v>162.5</v>
      </c>
      <c r="T9" s="107">
        <v>5</v>
      </c>
      <c r="U9" s="107">
        <v>31</v>
      </c>
      <c r="V9" s="108">
        <v>4.9416666666666673</v>
      </c>
      <c r="W9" s="106">
        <v>19.899999999999999</v>
      </c>
      <c r="X9" s="627" t="s">
        <v>419</v>
      </c>
      <c r="Y9" s="627"/>
      <c r="Z9" s="107">
        <v>9</v>
      </c>
      <c r="AA9" s="107">
        <v>4</v>
      </c>
      <c r="AB9" s="623" t="s">
        <v>244</v>
      </c>
      <c r="AC9" s="623"/>
      <c r="AD9" s="107">
        <v>84</v>
      </c>
      <c r="AE9" s="109">
        <v>153</v>
      </c>
    </row>
    <row r="10" spans="1:31" ht="17.100000000000001" customHeight="1">
      <c r="A10" s="605">
        <v>4</v>
      </c>
      <c r="B10" s="606"/>
      <c r="C10" s="599">
        <v>1013.7916666666666</v>
      </c>
      <c r="D10" s="600"/>
      <c r="E10" s="600"/>
      <c r="F10" s="105">
        <v>23.691666666666674</v>
      </c>
      <c r="G10" s="106">
        <v>33.799999999999997</v>
      </c>
      <c r="H10" s="107">
        <v>8</v>
      </c>
      <c r="I10" s="107">
        <v>30</v>
      </c>
      <c r="J10" s="105">
        <v>11.7</v>
      </c>
      <c r="K10" s="107">
        <v>1</v>
      </c>
      <c r="L10" s="215">
        <v>15</v>
      </c>
      <c r="M10" s="107">
        <v>79.75</v>
      </c>
      <c r="N10" s="107">
        <v>38</v>
      </c>
      <c r="O10" s="107">
        <v>3</v>
      </c>
      <c r="P10" s="107">
        <v>9</v>
      </c>
      <c r="Q10" s="104"/>
      <c r="R10" s="105">
        <v>2291.5</v>
      </c>
      <c r="S10" s="106">
        <v>260.5</v>
      </c>
      <c r="T10" s="107">
        <v>5</v>
      </c>
      <c r="U10" s="107">
        <v>31</v>
      </c>
      <c r="V10" s="108">
        <v>5.0750000000000002</v>
      </c>
      <c r="W10" s="106">
        <v>30.9</v>
      </c>
      <c r="X10" s="627" t="s">
        <v>524</v>
      </c>
      <c r="Y10" s="627"/>
      <c r="Z10" s="107">
        <v>9</v>
      </c>
      <c r="AA10" s="107">
        <v>4</v>
      </c>
      <c r="AB10" s="623" t="s">
        <v>244</v>
      </c>
      <c r="AC10" s="623"/>
      <c r="AD10" s="107">
        <v>76</v>
      </c>
      <c r="AE10" s="109">
        <v>80</v>
      </c>
    </row>
    <row r="11" spans="1:31" ht="17.100000000000001" customHeight="1">
      <c r="A11" s="276"/>
      <c r="B11" s="243" t="s">
        <v>293</v>
      </c>
      <c r="C11" s="655">
        <v>1019.5</v>
      </c>
      <c r="D11" s="656"/>
      <c r="E11" s="656"/>
      <c r="F11" s="245">
        <v>17.7</v>
      </c>
      <c r="G11" s="245">
        <v>23.3</v>
      </c>
      <c r="H11" s="246">
        <v>1</v>
      </c>
      <c r="I11" s="247">
        <v>27</v>
      </c>
      <c r="J11" s="245">
        <v>11.7</v>
      </c>
      <c r="K11" s="246">
        <v>1</v>
      </c>
      <c r="L11" s="246">
        <v>15</v>
      </c>
      <c r="M11" s="248">
        <v>72</v>
      </c>
      <c r="N11" s="249">
        <v>45</v>
      </c>
      <c r="O11" s="246">
        <v>1</v>
      </c>
      <c r="P11" s="249">
        <v>20</v>
      </c>
      <c r="Q11" s="248"/>
      <c r="R11" s="245">
        <v>55</v>
      </c>
      <c r="S11" s="245">
        <v>27</v>
      </c>
      <c r="T11" s="246">
        <v>1</v>
      </c>
      <c r="U11" s="246">
        <v>15</v>
      </c>
      <c r="V11" s="250">
        <v>5.2</v>
      </c>
      <c r="W11" s="250">
        <v>14.6</v>
      </c>
      <c r="X11" s="657" t="s">
        <v>494</v>
      </c>
      <c r="Y11" s="657"/>
      <c r="Z11" s="246">
        <v>1</v>
      </c>
      <c r="AA11" s="246">
        <v>24</v>
      </c>
      <c r="AB11" s="658" t="s">
        <v>499</v>
      </c>
      <c r="AC11" s="658"/>
      <c r="AD11" s="251">
        <v>9</v>
      </c>
      <c r="AE11" s="252">
        <v>7</v>
      </c>
    </row>
    <row r="12" spans="1:31" ht="17.100000000000001" customHeight="1">
      <c r="A12" s="277"/>
      <c r="B12" s="279">
        <v>2</v>
      </c>
      <c r="C12" s="646">
        <v>1019.9</v>
      </c>
      <c r="D12" s="647"/>
      <c r="E12" s="647"/>
      <c r="F12" s="118">
        <v>17.2</v>
      </c>
      <c r="G12" s="118">
        <v>24.3</v>
      </c>
      <c r="H12" s="119">
        <v>2</v>
      </c>
      <c r="I12" s="178">
        <v>28</v>
      </c>
      <c r="J12" s="118">
        <v>12.2</v>
      </c>
      <c r="K12" s="119">
        <v>2</v>
      </c>
      <c r="L12" s="119">
        <v>17</v>
      </c>
      <c r="M12" s="104">
        <v>75</v>
      </c>
      <c r="N12" s="179">
        <v>43</v>
      </c>
      <c r="O12" s="119">
        <v>2</v>
      </c>
      <c r="P12" s="179">
        <v>25</v>
      </c>
      <c r="Q12" s="104"/>
      <c r="R12" s="118">
        <v>77.5</v>
      </c>
      <c r="S12" s="118">
        <v>47</v>
      </c>
      <c r="T12" s="119">
        <v>2</v>
      </c>
      <c r="U12" s="178">
        <v>6</v>
      </c>
      <c r="V12" s="180">
        <v>5.3</v>
      </c>
      <c r="W12" s="180">
        <v>11.4</v>
      </c>
      <c r="X12" s="648" t="s">
        <v>298</v>
      </c>
      <c r="Y12" s="648"/>
      <c r="Z12" s="119">
        <v>2</v>
      </c>
      <c r="AA12" s="119">
        <v>25</v>
      </c>
      <c r="AB12" s="649" t="s">
        <v>298</v>
      </c>
      <c r="AC12" s="649"/>
      <c r="AD12" s="181">
        <v>6</v>
      </c>
      <c r="AE12" s="182">
        <v>6</v>
      </c>
    </row>
    <row r="13" spans="1:31" ht="17.100000000000001" customHeight="1">
      <c r="A13" s="277"/>
      <c r="B13" s="244">
        <v>3</v>
      </c>
      <c r="C13" s="646">
        <v>1015.9</v>
      </c>
      <c r="D13" s="647"/>
      <c r="E13" s="647"/>
      <c r="F13" s="118">
        <v>20.399999999999999</v>
      </c>
      <c r="G13" s="118">
        <v>26.8</v>
      </c>
      <c r="H13" s="119">
        <v>3</v>
      </c>
      <c r="I13" s="178">
        <v>31</v>
      </c>
      <c r="J13" s="118">
        <v>13.6</v>
      </c>
      <c r="K13" s="119">
        <v>3</v>
      </c>
      <c r="L13" s="119">
        <v>9</v>
      </c>
      <c r="M13" s="104">
        <v>78</v>
      </c>
      <c r="N13" s="179">
        <v>38</v>
      </c>
      <c r="O13" s="119">
        <v>3</v>
      </c>
      <c r="P13" s="179">
        <v>9</v>
      </c>
      <c r="Q13" s="104"/>
      <c r="R13" s="118">
        <v>81.5</v>
      </c>
      <c r="S13" s="118">
        <v>22</v>
      </c>
      <c r="T13" s="119">
        <v>3</v>
      </c>
      <c r="U13" s="119">
        <v>26</v>
      </c>
      <c r="V13" s="180">
        <v>4.7</v>
      </c>
      <c r="W13" s="180">
        <v>11.6</v>
      </c>
      <c r="X13" s="648" t="s">
        <v>298</v>
      </c>
      <c r="Y13" s="648"/>
      <c r="Z13" s="119">
        <v>3</v>
      </c>
      <c r="AA13" s="119">
        <v>13</v>
      </c>
      <c r="AB13" s="649" t="s">
        <v>298</v>
      </c>
      <c r="AC13" s="649"/>
      <c r="AD13" s="181">
        <v>5</v>
      </c>
      <c r="AE13" s="182">
        <v>5</v>
      </c>
    </row>
    <row r="14" spans="1:31" ht="17.100000000000001" customHeight="1">
      <c r="A14" s="277"/>
      <c r="B14" s="279">
        <v>4</v>
      </c>
      <c r="C14" s="646">
        <v>1015.2</v>
      </c>
      <c r="D14" s="647"/>
      <c r="E14" s="647"/>
      <c r="F14" s="118">
        <v>22.7</v>
      </c>
      <c r="G14" s="118">
        <v>29.9</v>
      </c>
      <c r="H14" s="119">
        <v>4</v>
      </c>
      <c r="I14" s="179">
        <v>27</v>
      </c>
      <c r="J14" s="118">
        <v>16.2</v>
      </c>
      <c r="K14" s="119">
        <v>4</v>
      </c>
      <c r="L14" s="119">
        <v>2</v>
      </c>
      <c r="M14" s="104">
        <v>77</v>
      </c>
      <c r="N14" s="179">
        <v>46</v>
      </c>
      <c r="O14" s="119">
        <v>4</v>
      </c>
      <c r="P14" s="179">
        <v>5</v>
      </c>
      <c r="Q14" s="104"/>
      <c r="R14" s="118">
        <v>221</v>
      </c>
      <c r="S14" s="118">
        <v>104</v>
      </c>
      <c r="T14" s="119">
        <v>4</v>
      </c>
      <c r="U14" s="119">
        <v>20</v>
      </c>
      <c r="V14" s="180">
        <v>5.3</v>
      </c>
      <c r="W14" s="180">
        <v>12.4</v>
      </c>
      <c r="X14" s="648" t="s">
        <v>419</v>
      </c>
      <c r="Y14" s="648"/>
      <c r="Z14" s="119">
        <v>4</v>
      </c>
      <c r="AA14" s="119">
        <v>19</v>
      </c>
      <c r="AB14" s="649" t="s">
        <v>421</v>
      </c>
      <c r="AC14" s="649"/>
      <c r="AD14" s="181">
        <v>5</v>
      </c>
      <c r="AE14" s="182">
        <v>7</v>
      </c>
    </row>
    <row r="15" spans="1:31" ht="17.100000000000001" customHeight="1">
      <c r="A15" s="277"/>
      <c r="B15" s="244">
        <v>5</v>
      </c>
      <c r="C15" s="646">
        <v>1011.3</v>
      </c>
      <c r="D15" s="647"/>
      <c r="E15" s="647"/>
      <c r="F15" s="118">
        <v>23.5</v>
      </c>
      <c r="G15" s="118">
        <v>29.9</v>
      </c>
      <c r="H15" s="119">
        <v>5</v>
      </c>
      <c r="I15" s="179">
        <v>30</v>
      </c>
      <c r="J15" s="118">
        <v>16.399999999999999</v>
      </c>
      <c r="K15" s="119">
        <v>5</v>
      </c>
      <c r="L15" s="178">
        <v>2</v>
      </c>
      <c r="M15" s="104">
        <v>88</v>
      </c>
      <c r="N15" s="179">
        <v>46</v>
      </c>
      <c r="O15" s="119">
        <v>5</v>
      </c>
      <c r="P15" s="179">
        <v>3</v>
      </c>
      <c r="Q15" s="104"/>
      <c r="R15" s="118">
        <v>100.5</v>
      </c>
      <c r="S15" s="118">
        <v>59.5</v>
      </c>
      <c r="T15" s="119">
        <v>5</v>
      </c>
      <c r="U15" s="119">
        <v>18</v>
      </c>
      <c r="V15" s="180">
        <v>5.6</v>
      </c>
      <c r="W15" s="180">
        <v>13.8</v>
      </c>
      <c r="X15" s="648" t="s">
        <v>308</v>
      </c>
      <c r="Y15" s="648"/>
      <c r="Z15" s="119">
        <v>5</v>
      </c>
      <c r="AA15" s="119">
        <v>31</v>
      </c>
      <c r="AB15" s="649" t="s">
        <v>503</v>
      </c>
      <c r="AC15" s="649"/>
      <c r="AD15" s="181">
        <v>12</v>
      </c>
      <c r="AE15" s="182">
        <v>15</v>
      </c>
    </row>
    <row r="16" spans="1:31" ht="17.100000000000001" customHeight="1">
      <c r="A16" s="277"/>
      <c r="B16" s="279">
        <v>6</v>
      </c>
      <c r="C16" s="646">
        <v>1009.6</v>
      </c>
      <c r="D16" s="647"/>
      <c r="E16" s="647"/>
      <c r="F16" s="118">
        <v>27</v>
      </c>
      <c r="G16" s="118">
        <v>32.6</v>
      </c>
      <c r="H16" s="119">
        <v>6</v>
      </c>
      <c r="I16" s="183">
        <v>23</v>
      </c>
      <c r="J16" s="118">
        <v>21.5</v>
      </c>
      <c r="K16" s="119">
        <v>6</v>
      </c>
      <c r="L16" s="119">
        <v>7</v>
      </c>
      <c r="M16" s="104">
        <v>90</v>
      </c>
      <c r="N16" s="179">
        <v>66</v>
      </c>
      <c r="O16" s="119">
        <v>6</v>
      </c>
      <c r="P16" s="274">
        <v>29</v>
      </c>
      <c r="Q16" s="104"/>
      <c r="R16" s="118">
        <v>400.5</v>
      </c>
      <c r="S16" s="118">
        <v>144.5</v>
      </c>
      <c r="T16" s="119">
        <v>6</v>
      </c>
      <c r="U16" s="119">
        <v>14</v>
      </c>
      <c r="V16" s="180">
        <v>5.2</v>
      </c>
      <c r="W16" s="180">
        <v>19.100000000000001</v>
      </c>
      <c r="X16" s="648" t="s">
        <v>299</v>
      </c>
      <c r="Y16" s="648"/>
      <c r="Z16" s="119">
        <v>6</v>
      </c>
      <c r="AA16" s="179">
        <v>1</v>
      </c>
      <c r="AB16" s="654" t="s">
        <v>420</v>
      </c>
      <c r="AC16" s="654"/>
      <c r="AD16" s="181">
        <v>5</v>
      </c>
      <c r="AE16" s="182">
        <v>4</v>
      </c>
    </row>
    <row r="17" spans="1:31" ht="17.100000000000001" customHeight="1">
      <c r="A17" s="277"/>
      <c r="B17" s="244">
        <v>7</v>
      </c>
      <c r="C17" s="646">
        <v>1007.6</v>
      </c>
      <c r="D17" s="647"/>
      <c r="E17" s="647"/>
      <c r="F17" s="118">
        <v>29.4</v>
      </c>
      <c r="G17" s="118">
        <v>33.6</v>
      </c>
      <c r="H17" s="119">
        <v>7</v>
      </c>
      <c r="I17" s="178">
        <v>23</v>
      </c>
      <c r="J17" s="118">
        <v>24.6</v>
      </c>
      <c r="K17" s="119">
        <v>7</v>
      </c>
      <c r="L17" s="275">
        <v>3</v>
      </c>
      <c r="M17" s="104">
        <v>84</v>
      </c>
      <c r="N17" s="179">
        <v>50</v>
      </c>
      <c r="O17" s="119">
        <v>7</v>
      </c>
      <c r="P17" s="179">
        <v>13</v>
      </c>
      <c r="Q17" s="104"/>
      <c r="R17" s="118">
        <v>92</v>
      </c>
      <c r="S17" s="118">
        <v>21</v>
      </c>
      <c r="T17" s="119">
        <v>7</v>
      </c>
      <c r="U17" s="178">
        <v>26</v>
      </c>
      <c r="V17" s="180">
        <v>5.7</v>
      </c>
      <c r="W17" s="180">
        <v>14.9</v>
      </c>
      <c r="X17" s="648" t="s">
        <v>419</v>
      </c>
      <c r="Y17" s="648"/>
      <c r="Z17" s="119">
        <v>7</v>
      </c>
      <c r="AA17" s="178">
        <v>17</v>
      </c>
      <c r="AB17" s="654" t="s">
        <v>421</v>
      </c>
      <c r="AC17" s="654"/>
      <c r="AD17" s="181">
        <v>11</v>
      </c>
      <c r="AE17" s="182">
        <v>2</v>
      </c>
    </row>
    <row r="18" spans="1:31" ht="17.100000000000001" customHeight="1">
      <c r="A18" s="277"/>
      <c r="B18" s="279">
        <v>8</v>
      </c>
      <c r="C18" s="646">
        <v>1009.7</v>
      </c>
      <c r="D18" s="647"/>
      <c r="E18" s="647"/>
      <c r="F18" s="118">
        <v>29.9</v>
      </c>
      <c r="G18" s="118">
        <v>33.799999999999997</v>
      </c>
      <c r="H18" s="119">
        <v>8</v>
      </c>
      <c r="I18" s="179">
        <v>30</v>
      </c>
      <c r="J18" s="118">
        <v>23.9</v>
      </c>
      <c r="K18" s="119">
        <v>8</v>
      </c>
      <c r="L18" s="178">
        <v>27</v>
      </c>
      <c r="M18" s="104">
        <v>80</v>
      </c>
      <c r="N18" s="179">
        <v>55</v>
      </c>
      <c r="O18" s="119">
        <v>8</v>
      </c>
      <c r="P18" s="179">
        <v>10</v>
      </c>
      <c r="Q18" s="104"/>
      <c r="R18" s="118">
        <v>738.5</v>
      </c>
      <c r="S18" s="118">
        <v>260.5</v>
      </c>
      <c r="T18" s="119">
        <v>8</v>
      </c>
      <c r="U18" s="119">
        <v>2</v>
      </c>
      <c r="V18" s="180">
        <v>6</v>
      </c>
      <c r="W18" s="180">
        <v>30.9</v>
      </c>
      <c r="X18" s="648" t="s">
        <v>524</v>
      </c>
      <c r="Y18" s="648"/>
      <c r="Z18" s="119">
        <v>8</v>
      </c>
      <c r="AA18" s="119">
        <v>1</v>
      </c>
      <c r="AB18" s="654" t="s">
        <v>503</v>
      </c>
      <c r="AC18" s="654"/>
      <c r="AD18" s="181">
        <v>7</v>
      </c>
      <c r="AE18" s="182">
        <v>1</v>
      </c>
    </row>
    <row r="19" spans="1:31" ht="17.100000000000001" customHeight="1">
      <c r="A19" s="277"/>
      <c r="B19" s="244">
        <v>9</v>
      </c>
      <c r="C19" s="646">
        <v>1006.7</v>
      </c>
      <c r="D19" s="647"/>
      <c r="E19" s="647"/>
      <c r="F19" s="118">
        <v>28.3</v>
      </c>
      <c r="G19" s="118">
        <v>32.6</v>
      </c>
      <c r="H19" s="119">
        <v>9</v>
      </c>
      <c r="I19" s="178">
        <v>14</v>
      </c>
      <c r="J19" s="118">
        <v>24.2</v>
      </c>
      <c r="K19" s="119">
        <v>9</v>
      </c>
      <c r="L19" s="179">
        <v>3</v>
      </c>
      <c r="M19" s="104">
        <v>83</v>
      </c>
      <c r="N19" s="179">
        <v>55</v>
      </c>
      <c r="O19" s="119">
        <v>9</v>
      </c>
      <c r="P19" s="179">
        <v>21</v>
      </c>
      <c r="Q19" s="104"/>
      <c r="R19" s="118">
        <v>204.5</v>
      </c>
      <c r="S19" s="118">
        <v>52.5</v>
      </c>
      <c r="T19" s="119">
        <v>9</v>
      </c>
      <c r="U19" s="119">
        <v>17</v>
      </c>
      <c r="V19" s="180">
        <v>3.9</v>
      </c>
      <c r="W19" s="180">
        <v>13.1</v>
      </c>
      <c r="X19" s="648" t="s">
        <v>498</v>
      </c>
      <c r="Y19" s="648"/>
      <c r="Z19" s="119">
        <v>9</v>
      </c>
      <c r="AA19" s="119">
        <v>2</v>
      </c>
      <c r="AB19" s="649" t="s">
        <v>503</v>
      </c>
      <c r="AC19" s="649"/>
      <c r="AD19" s="181">
        <v>3</v>
      </c>
      <c r="AE19" s="182">
        <v>4</v>
      </c>
    </row>
    <row r="20" spans="1:31" ht="17.100000000000001" customHeight="1">
      <c r="A20" s="277"/>
      <c r="B20" s="279">
        <v>10</v>
      </c>
      <c r="C20" s="646">
        <v>1014.8</v>
      </c>
      <c r="D20" s="647"/>
      <c r="E20" s="647"/>
      <c r="F20" s="118">
        <v>26</v>
      </c>
      <c r="G20" s="118">
        <v>31.4</v>
      </c>
      <c r="H20" s="119">
        <v>10</v>
      </c>
      <c r="I20" s="179">
        <v>1</v>
      </c>
      <c r="J20" s="118">
        <v>19.600000000000001</v>
      </c>
      <c r="K20" s="119">
        <v>10</v>
      </c>
      <c r="L20" s="119">
        <v>18</v>
      </c>
      <c r="M20" s="104">
        <v>76</v>
      </c>
      <c r="N20" s="179">
        <v>45</v>
      </c>
      <c r="O20" s="119">
        <v>10</v>
      </c>
      <c r="P20" s="274">
        <v>26</v>
      </c>
      <c r="Q20" s="104"/>
      <c r="R20" s="118">
        <v>81</v>
      </c>
      <c r="S20" s="118">
        <v>23</v>
      </c>
      <c r="T20" s="119">
        <v>10</v>
      </c>
      <c r="U20" s="119">
        <v>1</v>
      </c>
      <c r="V20" s="180">
        <v>4.3</v>
      </c>
      <c r="W20" s="180">
        <v>10.4</v>
      </c>
      <c r="X20" s="648" t="s">
        <v>499</v>
      </c>
      <c r="Y20" s="648"/>
      <c r="Z20" s="119">
        <v>10</v>
      </c>
      <c r="AA20" s="119">
        <v>21</v>
      </c>
      <c r="AB20" s="649" t="s">
        <v>298</v>
      </c>
      <c r="AC20" s="649"/>
      <c r="AD20" s="181">
        <v>2</v>
      </c>
      <c r="AE20" s="182">
        <v>16</v>
      </c>
    </row>
    <row r="21" spans="1:31" ht="17.100000000000001" customHeight="1">
      <c r="A21" s="277"/>
      <c r="B21" s="244">
        <v>11</v>
      </c>
      <c r="C21" s="646">
        <v>1016.5</v>
      </c>
      <c r="D21" s="647"/>
      <c r="E21" s="647"/>
      <c r="F21" s="118">
        <v>23.6</v>
      </c>
      <c r="G21" s="118">
        <v>28.3</v>
      </c>
      <c r="H21" s="119">
        <v>11</v>
      </c>
      <c r="I21" s="178">
        <v>3</v>
      </c>
      <c r="J21" s="118">
        <v>19.3</v>
      </c>
      <c r="K21" s="119">
        <v>11</v>
      </c>
      <c r="L21" s="178">
        <v>30</v>
      </c>
      <c r="M21" s="104">
        <v>82</v>
      </c>
      <c r="N21" s="179">
        <v>55</v>
      </c>
      <c r="O21" s="119">
        <v>11</v>
      </c>
      <c r="P21" s="179">
        <v>6</v>
      </c>
      <c r="Q21" s="104"/>
      <c r="R21" s="118">
        <v>56.5</v>
      </c>
      <c r="S21" s="118">
        <v>32.5</v>
      </c>
      <c r="T21" s="119">
        <v>11</v>
      </c>
      <c r="U21" s="119">
        <v>2</v>
      </c>
      <c r="V21" s="180">
        <v>4.7</v>
      </c>
      <c r="W21" s="180">
        <v>11.5</v>
      </c>
      <c r="X21" s="648" t="s">
        <v>499</v>
      </c>
      <c r="Y21" s="648"/>
      <c r="Z21" s="119">
        <v>11</v>
      </c>
      <c r="AA21" s="119">
        <v>24</v>
      </c>
      <c r="AB21" s="649" t="s">
        <v>244</v>
      </c>
      <c r="AC21" s="649"/>
      <c r="AD21" s="181">
        <v>4</v>
      </c>
      <c r="AE21" s="182">
        <v>8</v>
      </c>
    </row>
    <row r="22" spans="1:31" ht="17.100000000000001" customHeight="1" thickBot="1">
      <c r="A22" s="278"/>
      <c r="B22" s="280">
        <v>12</v>
      </c>
      <c r="C22" s="650">
        <v>1018.8</v>
      </c>
      <c r="D22" s="651"/>
      <c r="E22" s="651"/>
      <c r="F22" s="184">
        <v>18.600000000000001</v>
      </c>
      <c r="G22" s="184">
        <v>27</v>
      </c>
      <c r="H22" s="185">
        <v>12</v>
      </c>
      <c r="I22" s="186">
        <v>5</v>
      </c>
      <c r="J22" s="184">
        <v>13.1</v>
      </c>
      <c r="K22" s="185">
        <v>12</v>
      </c>
      <c r="L22" s="186">
        <v>18</v>
      </c>
      <c r="M22" s="187">
        <v>72</v>
      </c>
      <c r="N22" s="188">
        <v>42</v>
      </c>
      <c r="O22" s="185">
        <v>12</v>
      </c>
      <c r="P22" s="188">
        <v>19</v>
      </c>
      <c r="Q22" s="104"/>
      <c r="R22" s="184">
        <v>183</v>
      </c>
      <c r="S22" s="184">
        <v>69</v>
      </c>
      <c r="T22" s="185">
        <v>12</v>
      </c>
      <c r="U22" s="185">
        <v>4</v>
      </c>
      <c r="V22" s="189">
        <v>5</v>
      </c>
      <c r="W22" s="189">
        <v>12</v>
      </c>
      <c r="X22" s="652" t="s">
        <v>499</v>
      </c>
      <c r="Y22" s="652"/>
      <c r="Z22" s="185">
        <v>12</v>
      </c>
      <c r="AA22" s="188">
        <v>16</v>
      </c>
      <c r="AB22" s="653" t="s">
        <v>244</v>
      </c>
      <c r="AC22" s="653"/>
      <c r="AD22" s="190">
        <v>7</v>
      </c>
      <c r="AE22" s="191">
        <v>5</v>
      </c>
    </row>
    <row r="23" spans="1:31" ht="17.100000000000001" customHeight="1">
      <c r="A23" s="4" t="s">
        <v>158</v>
      </c>
      <c r="B23" s="4"/>
      <c r="O23" s="41"/>
      <c r="P23" s="41"/>
      <c r="Q23" s="29"/>
      <c r="R23" s="268"/>
      <c r="S23" s="40"/>
      <c r="T23" s="40"/>
      <c r="U23" s="40"/>
      <c r="V23" s="40"/>
      <c r="W23" s="40"/>
      <c r="X23" s="40"/>
      <c r="Y23" s="40"/>
      <c r="Z23" s="40"/>
      <c r="AA23" s="40"/>
      <c r="AB23" s="262"/>
      <c r="AC23" s="262"/>
      <c r="AD23" s="262"/>
      <c r="AE23" s="262" t="s">
        <v>164</v>
      </c>
    </row>
    <row r="24" spans="1:31" ht="17.100000000000001" customHeight="1">
      <c r="A24" s="4" t="s">
        <v>275</v>
      </c>
      <c r="B24" s="4"/>
      <c r="Q24" s="40"/>
      <c r="R24" s="268" t="s">
        <v>425</v>
      </c>
      <c r="S24" s="40"/>
      <c r="T24" s="40"/>
      <c r="U24" s="40"/>
      <c r="V24" s="40"/>
      <c r="W24" s="40"/>
      <c r="X24" s="40"/>
      <c r="Y24" s="40"/>
      <c r="Z24" s="40"/>
      <c r="AA24" s="40"/>
      <c r="AB24" s="40"/>
      <c r="AC24" s="40"/>
      <c r="AD24" s="40"/>
      <c r="AE24" s="40"/>
    </row>
    <row r="25" spans="1:31" ht="18" customHeight="1">
      <c r="A25" s="4" t="s">
        <v>277</v>
      </c>
      <c r="B25" s="4"/>
      <c r="Q25" s="42"/>
      <c r="R25" s="268" t="s">
        <v>280</v>
      </c>
      <c r="S25" s="40"/>
      <c r="T25" s="40"/>
      <c r="U25" s="40"/>
      <c r="V25" s="40"/>
      <c r="W25" s="40"/>
      <c r="X25" s="40"/>
      <c r="Y25" s="40"/>
      <c r="Z25" s="40"/>
      <c r="AA25" s="40"/>
      <c r="AB25" s="40"/>
      <c r="AC25" s="40"/>
      <c r="AD25" s="40"/>
      <c r="AE25" s="40"/>
    </row>
    <row r="26" spans="1:31" ht="15.75" customHeight="1">
      <c r="A26" s="4" t="s">
        <v>278</v>
      </c>
      <c r="B26" s="4"/>
      <c r="Q26" s="40"/>
      <c r="R26" s="268" t="s">
        <v>281</v>
      </c>
      <c r="S26" s="40"/>
      <c r="T26" s="40"/>
      <c r="U26" s="40"/>
      <c r="V26" s="40"/>
      <c r="W26" s="40"/>
      <c r="X26" s="40"/>
      <c r="Y26" s="40"/>
      <c r="Z26" s="40"/>
      <c r="AA26" s="40"/>
      <c r="AB26" s="40"/>
      <c r="AC26" s="40"/>
      <c r="AD26" s="40"/>
      <c r="AE26" s="40"/>
    </row>
    <row r="27" spans="1:31" ht="15.75" customHeight="1">
      <c r="A27" s="4" t="s">
        <v>276</v>
      </c>
      <c r="B27" s="4"/>
      <c r="Q27" s="40"/>
      <c r="R27" s="268" t="s">
        <v>279</v>
      </c>
      <c r="S27" s="40"/>
      <c r="T27" s="40"/>
      <c r="U27" s="40"/>
      <c r="V27" s="40"/>
      <c r="W27" s="40"/>
      <c r="X27" s="40"/>
      <c r="Y27" s="40"/>
      <c r="Z27" s="40"/>
      <c r="AA27" s="40"/>
      <c r="AB27" s="40"/>
      <c r="AC27" s="40"/>
      <c r="AD27" s="40"/>
      <c r="AE27" s="40"/>
    </row>
    <row r="28" spans="1:31" ht="15.75" customHeight="1">
      <c r="A28" s="4" t="s">
        <v>418</v>
      </c>
      <c r="B28" s="4"/>
      <c r="Q28" s="40"/>
      <c r="R28" s="268" t="s">
        <v>271</v>
      </c>
      <c r="S28" s="40"/>
      <c r="T28" s="40"/>
      <c r="U28" s="40"/>
      <c r="V28" s="40"/>
      <c r="W28" s="40"/>
      <c r="X28" s="40"/>
      <c r="Y28" s="40"/>
      <c r="Z28" s="40"/>
      <c r="AA28" s="40"/>
      <c r="AB28" s="40"/>
      <c r="AC28" s="40"/>
      <c r="AD28" s="40"/>
      <c r="AE28" s="40"/>
    </row>
    <row r="29" spans="1:31" ht="15.75" customHeight="1">
      <c r="A29" s="4"/>
      <c r="B29" s="4"/>
      <c r="Q29" s="40"/>
    </row>
    <row r="30" spans="1:31" ht="17.100000000000001" customHeight="1" thickBot="1">
      <c r="A30" s="16" t="s">
        <v>530</v>
      </c>
      <c r="B30" s="16"/>
      <c r="C30" s="16"/>
      <c r="D30" s="16"/>
      <c r="E30" s="16"/>
      <c r="F30" s="16"/>
      <c r="G30" s="16"/>
      <c r="H30" s="16"/>
      <c r="I30" s="16"/>
      <c r="J30" s="16"/>
      <c r="K30" s="16"/>
      <c r="L30" s="16"/>
      <c r="M30" s="16"/>
      <c r="N30" s="16"/>
      <c r="O30" s="16"/>
      <c r="P30" s="262"/>
      <c r="Q30" s="40"/>
      <c r="R30" s="271" t="s">
        <v>525</v>
      </c>
      <c r="S30" s="271"/>
      <c r="T30" s="271"/>
      <c r="U30" s="271"/>
      <c r="V30" s="40"/>
      <c r="W30" s="40"/>
      <c r="X30" s="40"/>
      <c r="Y30" s="40"/>
      <c r="Z30" s="40"/>
      <c r="AA30" s="40"/>
      <c r="AB30" s="40"/>
      <c r="AC30" s="40"/>
      <c r="AD30" s="40"/>
      <c r="AE30" s="262" t="s">
        <v>174</v>
      </c>
    </row>
    <row r="31" spans="1:31" ht="7.5" customHeight="1">
      <c r="A31" s="517" t="s">
        <v>159</v>
      </c>
      <c r="B31" s="619"/>
      <c r="C31" s="638" t="s">
        <v>160</v>
      </c>
      <c r="D31" s="527"/>
      <c r="E31" s="260"/>
      <c r="F31" s="260"/>
      <c r="G31" s="260"/>
      <c r="H31" s="260"/>
      <c r="I31" s="260"/>
      <c r="J31" s="260"/>
      <c r="K31" s="260"/>
      <c r="L31" s="260"/>
      <c r="M31" s="260"/>
      <c r="N31" s="260"/>
      <c r="O31" s="260"/>
      <c r="P31" s="263"/>
      <c r="Q31" s="268"/>
      <c r="R31" s="593" t="s">
        <v>30</v>
      </c>
      <c r="S31" s="638" t="s">
        <v>160</v>
      </c>
      <c r="T31" s="260"/>
      <c r="U31" s="260"/>
      <c r="V31" s="260"/>
      <c r="W31" s="260"/>
      <c r="X31" s="260"/>
      <c r="Y31" s="260"/>
      <c r="Z31" s="260"/>
      <c r="AA31" s="260"/>
      <c r="AB31" s="260"/>
      <c r="AC31" s="260"/>
      <c r="AD31" s="260"/>
      <c r="AE31" s="263"/>
    </row>
    <row r="32" spans="1:31" ht="17.100000000000001" customHeight="1">
      <c r="A32" s="525"/>
      <c r="B32" s="530"/>
      <c r="C32" s="620"/>
      <c r="D32" s="530"/>
      <c r="E32" s="281" t="s">
        <v>406</v>
      </c>
      <c r="F32" s="281" t="s">
        <v>407</v>
      </c>
      <c r="G32" s="281" t="s">
        <v>408</v>
      </c>
      <c r="H32" s="281" t="s">
        <v>409</v>
      </c>
      <c r="I32" s="281" t="s">
        <v>410</v>
      </c>
      <c r="J32" s="281" t="s">
        <v>411</v>
      </c>
      <c r="K32" s="281" t="s">
        <v>412</v>
      </c>
      <c r="L32" s="281" t="s">
        <v>413</v>
      </c>
      <c r="M32" s="281" t="s">
        <v>414</v>
      </c>
      <c r="N32" s="281" t="s">
        <v>161</v>
      </c>
      <c r="O32" s="281" t="s">
        <v>162</v>
      </c>
      <c r="P32" s="282" t="s">
        <v>163</v>
      </c>
      <c r="Q32" s="268"/>
      <c r="R32" s="569"/>
      <c r="S32" s="620"/>
      <c r="T32" s="295" t="s">
        <v>427</v>
      </c>
      <c r="U32" s="295" t="s">
        <v>428</v>
      </c>
      <c r="V32" s="295" t="s">
        <v>429</v>
      </c>
      <c r="W32" s="295" t="s">
        <v>430</v>
      </c>
      <c r="X32" s="295" t="s">
        <v>431</v>
      </c>
      <c r="Y32" s="295" t="s">
        <v>432</v>
      </c>
      <c r="Z32" s="295" t="s">
        <v>433</v>
      </c>
      <c r="AA32" s="295" t="s">
        <v>434</v>
      </c>
      <c r="AB32" s="295" t="s">
        <v>435</v>
      </c>
      <c r="AC32" s="295" t="s">
        <v>161</v>
      </c>
      <c r="AD32" s="295" t="s">
        <v>162</v>
      </c>
      <c r="AE32" s="296" t="s">
        <v>163</v>
      </c>
    </row>
    <row r="33" spans="1:31" ht="30.75" customHeight="1">
      <c r="A33" s="632" t="s">
        <v>242</v>
      </c>
      <c r="B33" s="633"/>
      <c r="C33" s="644">
        <v>17</v>
      </c>
      <c r="D33" s="645"/>
      <c r="E33" s="283">
        <v>0</v>
      </c>
      <c r="F33" s="283">
        <v>0</v>
      </c>
      <c r="G33" s="284">
        <v>0</v>
      </c>
      <c r="H33" s="284">
        <v>1</v>
      </c>
      <c r="I33" s="284">
        <v>1</v>
      </c>
      <c r="J33" s="283">
        <v>1</v>
      </c>
      <c r="K33" s="283">
        <v>3</v>
      </c>
      <c r="L33" s="283">
        <v>6</v>
      </c>
      <c r="M33" s="283">
        <v>2</v>
      </c>
      <c r="N33" s="283">
        <v>2</v>
      </c>
      <c r="O33" s="283">
        <v>0</v>
      </c>
      <c r="P33" s="285">
        <v>1</v>
      </c>
      <c r="Q33" s="268"/>
      <c r="R33" s="266" t="s">
        <v>175</v>
      </c>
      <c r="S33" s="332">
        <v>215</v>
      </c>
      <c r="T33" s="290">
        <v>20</v>
      </c>
      <c r="U33" s="290">
        <v>14</v>
      </c>
      <c r="V33" s="290">
        <v>15</v>
      </c>
      <c r="W33" s="290">
        <v>16</v>
      </c>
      <c r="X33" s="290">
        <v>15</v>
      </c>
      <c r="Y33" s="290">
        <v>11</v>
      </c>
      <c r="Z33" s="290">
        <v>16</v>
      </c>
      <c r="AA33" s="290">
        <v>20</v>
      </c>
      <c r="AB33" s="290">
        <v>25</v>
      </c>
      <c r="AC33" s="290">
        <v>25</v>
      </c>
      <c r="AD33" s="290">
        <v>23</v>
      </c>
      <c r="AE33" s="291">
        <v>15</v>
      </c>
    </row>
    <row r="34" spans="1:31" ht="30.75" customHeight="1">
      <c r="A34" s="636"/>
      <c r="B34" s="637"/>
      <c r="C34" s="642">
        <v>25.1</v>
      </c>
      <c r="D34" s="643"/>
      <c r="E34" s="255">
        <v>0.3</v>
      </c>
      <c r="F34" s="255">
        <v>0.3</v>
      </c>
      <c r="G34" s="255">
        <v>0.3</v>
      </c>
      <c r="H34" s="255">
        <v>0.6</v>
      </c>
      <c r="I34" s="255">
        <v>1</v>
      </c>
      <c r="J34" s="255">
        <v>1.7</v>
      </c>
      <c r="K34" s="255">
        <v>3.7</v>
      </c>
      <c r="L34" s="255">
        <v>5.7</v>
      </c>
      <c r="M34" s="255">
        <v>5</v>
      </c>
      <c r="N34" s="255">
        <v>3.4</v>
      </c>
      <c r="O34" s="255">
        <v>2.2000000000000002</v>
      </c>
      <c r="P34" s="253">
        <v>1</v>
      </c>
      <c r="Q34" s="268"/>
      <c r="R34" s="266" t="s">
        <v>176</v>
      </c>
      <c r="S34" s="333">
        <v>124</v>
      </c>
      <c r="T34" s="215">
        <v>7</v>
      </c>
      <c r="U34" s="215">
        <v>6</v>
      </c>
      <c r="V34" s="215">
        <v>14</v>
      </c>
      <c r="W34" s="215">
        <v>8</v>
      </c>
      <c r="X34" s="215">
        <v>8</v>
      </c>
      <c r="Y34" s="215">
        <v>10</v>
      </c>
      <c r="Z34" s="215">
        <v>12</v>
      </c>
      <c r="AA34" s="215">
        <v>17</v>
      </c>
      <c r="AB34" s="215">
        <v>14</v>
      </c>
      <c r="AC34" s="216">
        <v>9</v>
      </c>
      <c r="AD34" s="216">
        <v>4</v>
      </c>
      <c r="AE34" s="239">
        <v>15</v>
      </c>
    </row>
    <row r="35" spans="1:31" ht="30.75" customHeight="1">
      <c r="A35" s="632" t="s">
        <v>405</v>
      </c>
      <c r="B35" s="633"/>
      <c r="C35" s="644">
        <v>6</v>
      </c>
      <c r="D35" s="645"/>
      <c r="E35" s="286">
        <v>0</v>
      </c>
      <c r="F35" s="286">
        <v>0</v>
      </c>
      <c r="G35" s="286">
        <v>0</v>
      </c>
      <c r="H35" s="286">
        <v>0</v>
      </c>
      <c r="I35" s="286">
        <v>1</v>
      </c>
      <c r="J35" s="287">
        <v>2</v>
      </c>
      <c r="K35" s="287">
        <v>1</v>
      </c>
      <c r="L35" s="288">
        <v>1</v>
      </c>
      <c r="M35" s="286">
        <v>2</v>
      </c>
      <c r="N35" s="287">
        <v>1</v>
      </c>
      <c r="O35" s="286">
        <v>0</v>
      </c>
      <c r="P35" s="289">
        <v>0</v>
      </c>
      <c r="Q35" s="54"/>
      <c r="R35" s="266" t="s">
        <v>261</v>
      </c>
      <c r="S35" s="334">
        <v>20</v>
      </c>
      <c r="T35" s="292">
        <v>0</v>
      </c>
      <c r="U35" s="293">
        <v>0</v>
      </c>
      <c r="V35" s="293">
        <v>2</v>
      </c>
      <c r="W35" s="293">
        <v>3</v>
      </c>
      <c r="X35" s="293">
        <v>1</v>
      </c>
      <c r="Y35" s="293">
        <v>0</v>
      </c>
      <c r="Z35" s="293">
        <v>2</v>
      </c>
      <c r="AA35" s="293">
        <v>3</v>
      </c>
      <c r="AB35" s="293">
        <v>6</v>
      </c>
      <c r="AC35" s="293">
        <v>3</v>
      </c>
      <c r="AD35" s="293">
        <v>0</v>
      </c>
      <c r="AE35" s="294">
        <v>0</v>
      </c>
    </row>
    <row r="36" spans="1:31" ht="30.75" customHeight="1" thickBot="1">
      <c r="A36" s="634"/>
      <c r="B36" s="635"/>
      <c r="C36" s="639">
        <v>7.7</v>
      </c>
      <c r="D36" s="640"/>
      <c r="E36" s="256">
        <v>0</v>
      </c>
      <c r="F36" s="256">
        <v>0</v>
      </c>
      <c r="G36" s="256">
        <v>0</v>
      </c>
      <c r="H36" s="270">
        <v>0</v>
      </c>
      <c r="I36" s="258">
        <v>0.4</v>
      </c>
      <c r="J36" s="258">
        <v>0.6</v>
      </c>
      <c r="K36" s="258">
        <v>1.5</v>
      </c>
      <c r="L36" s="258">
        <v>2.2000000000000002</v>
      </c>
      <c r="M36" s="258">
        <v>1.9</v>
      </c>
      <c r="N36" s="258">
        <v>1.1000000000000001</v>
      </c>
      <c r="O36" s="258">
        <v>0.3</v>
      </c>
      <c r="P36" s="254">
        <v>0</v>
      </c>
      <c r="Q36" s="99"/>
      <c r="R36" s="273" t="s">
        <v>262</v>
      </c>
      <c r="S36" s="335">
        <v>1</v>
      </c>
      <c r="T36" s="213">
        <v>0</v>
      </c>
      <c r="U36" s="213">
        <v>0</v>
      </c>
      <c r="V36" s="213">
        <v>0</v>
      </c>
      <c r="W36" s="213">
        <v>1</v>
      </c>
      <c r="X36" s="213">
        <v>0</v>
      </c>
      <c r="Y36" s="213">
        <v>0</v>
      </c>
      <c r="Z36" s="213">
        <v>0</v>
      </c>
      <c r="AA36" s="213">
        <v>0</v>
      </c>
      <c r="AB36" s="213">
        <v>0</v>
      </c>
      <c r="AC36" s="213">
        <v>0</v>
      </c>
      <c r="AD36" s="213">
        <v>0</v>
      </c>
      <c r="AE36" s="214">
        <v>0</v>
      </c>
    </row>
    <row r="37" spans="1:31" ht="18.75" customHeight="1">
      <c r="A37" s="4" t="s">
        <v>143</v>
      </c>
      <c r="B37" s="4"/>
      <c r="C37" s="4"/>
      <c r="D37" s="4"/>
      <c r="E37" s="4"/>
      <c r="F37" s="4"/>
      <c r="G37" s="4"/>
      <c r="H37" s="4"/>
      <c r="I37" s="4"/>
      <c r="J37" s="4"/>
      <c r="K37" s="4"/>
      <c r="L37" s="4"/>
      <c r="M37" s="512" t="s">
        <v>164</v>
      </c>
      <c r="N37" s="512"/>
      <c r="O37" s="512"/>
      <c r="P37" s="512"/>
      <c r="Q37" s="28"/>
      <c r="R37" s="268" t="s">
        <v>143</v>
      </c>
      <c r="S37" s="40"/>
      <c r="T37" s="40"/>
      <c r="U37" s="40"/>
      <c r="V37" s="40"/>
      <c r="W37" s="40"/>
      <c r="X37" s="40"/>
      <c r="Y37" s="40"/>
      <c r="Z37" s="40"/>
      <c r="AA37" s="40"/>
      <c r="AB37" s="40"/>
      <c r="AC37" s="40"/>
      <c r="AD37" s="268"/>
      <c r="AE37" s="262" t="s">
        <v>164</v>
      </c>
    </row>
    <row r="38" spans="1:31" ht="18" customHeight="1">
      <c r="A38" s="630" t="s">
        <v>422</v>
      </c>
      <c r="B38" s="630"/>
      <c r="C38" s="630"/>
      <c r="D38" s="630"/>
      <c r="E38" s="630"/>
      <c r="F38" s="630"/>
      <c r="G38" s="630"/>
      <c r="H38" s="630"/>
      <c r="I38" s="630"/>
      <c r="J38" s="630"/>
      <c r="K38" s="630"/>
      <c r="L38" s="630"/>
      <c r="M38" s="630"/>
      <c r="N38" s="630"/>
      <c r="O38" s="630"/>
      <c r="P38" s="630"/>
      <c r="Q38" s="40"/>
      <c r="R38" s="268" t="s">
        <v>255</v>
      </c>
      <c r="S38" s="40"/>
      <c r="T38" s="40"/>
      <c r="U38" s="40"/>
      <c r="V38" s="40"/>
      <c r="W38" s="40"/>
      <c r="X38" s="40"/>
      <c r="Y38" s="40"/>
      <c r="Z38" s="40"/>
      <c r="AA38" s="40"/>
      <c r="AB38" s="40"/>
      <c r="AC38" s="40"/>
      <c r="AD38" s="40"/>
      <c r="AE38" s="40"/>
    </row>
    <row r="39" spans="1:31" ht="15" customHeight="1">
      <c r="A39" s="22" t="s">
        <v>423</v>
      </c>
      <c r="B39" s="22"/>
      <c r="C39" s="268"/>
      <c r="D39" s="268"/>
      <c r="E39" s="268"/>
      <c r="F39" s="268"/>
      <c r="G39" s="268"/>
      <c r="H39" s="268"/>
      <c r="I39" s="268"/>
      <c r="J39" s="268"/>
      <c r="K39" s="268"/>
      <c r="L39" s="268"/>
      <c r="M39" s="23"/>
      <c r="N39" s="268"/>
      <c r="O39" s="268"/>
      <c r="P39" s="268"/>
      <c r="Q39" s="40"/>
      <c r="R39" s="271" t="s">
        <v>426</v>
      </c>
      <c r="S39" s="40"/>
      <c r="T39" s="40"/>
      <c r="U39" s="40"/>
      <c r="V39" s="40"/>
      <c r="W39" s="40"/>
      <c r="X39" s="40"/>
      <c r="Y39" s="40"/>
      <c r="Z39" s="40"/>
      <c r="AA39" s="40"/>
      <c r="AB39" s="40"/>
      <c r="AC39" s="40"/>
      <c r="AD39" s="40"/>
      <c r="AE39" s="40"/>
    </row>
    <row r="40" spans="1:31" ht="15" customHeight="1">
      <c r="A40" s="630" t="s">
        <v>285</v>
      </c>
      <c r="B40" s="630"/>
      <c r="C40" s="630"/>
      <c r="D40" s="630"/>
      <c r="E40" s="630"/>
      <c r="F40" s="630"/>
      <c r="G40" s="630"/>
      <c r="H40" s="630"/>
      <c r="I40" s="630"/>
      <c r="J40" s="630"/>
      <c r="K40" s="630"/>
      <c r="L40" s="630"/>
      <c r="M40" s="630"/>
      <c r="N40" s="630"/>
      <c r="O40" s="630"/>
      <c r="P40" s="630"/>
      <c r="Q40" s="40"/>
      <c r="R40" s="268" t="s">
        <v>256</v>
      </c>
      <c r="S40" s="40"/>
      <c r="T40" s="40"/>
      <c r="U40" s="40"/>
      <c r="V40" s="40"/>
      <c r="W40" s="40"/>
      <c r="X40" s="40"/>
      <c r="Y40" s="40"/>
      <c r="Z40" s="40"/>
      <c r="AA40" s="40"/>
      <c r="AB40" s="40"/>
      <c r="AC40" s="40"/>
      <c r="AD40" s="40"/>
      <c r="AE40" s="40"/>
    </row>
    <row r="41" spans="1:31" ht="15" customHeight="1">
      <c r="A41" s="630" t="s">
        <v>286</v>
      </c>
      <c r="B41" s="630"/>
      <c r="C41" s="630"/>
      <c r="D41" s="630"/>
      <c r="E41" s="630"/>
      <c r="F41" s="630"/>
      <c r="G41" s="630"/>
      <c r="H41" s="630"/>
      <c r="I41" s="630"/>
      <c r="J41" s="630"/>
      <c r="K41" s="630"/>
      <c r="L41" s="630"/>
      <c r="M41" s="630"/>
      <c r="N41" s="630"/>
      <c r="O41" s="630"/>
      <c r="P41" s="630"/>
      <c r="Q41" s="40"/>
      <c r="R41" s="268" t="s">
        <v>263</v>
      </c>
      <c r="S41" s="40"/>
      <c r="T41" s="40"/>
      <c r="U41" s="40"/>
      <c r="V41" s="40"/>
      <c r="W41" s="40"/>
      <c r="X41" s="40"/>
      <c r="Y41" s="40"/>
      <c r="Z41" s="40"/>
      <c r="AA41" s="40"/>
      <c r="AB41" s="40"/>
      <c r="AC41" s="40"/>
      <c r="AD41" s="40"/>
      <c r="AE41" s="40"/>
    </row>
    <row r="42" spans="1:31" ht="15" customHeight="1">
      <c r="A42" s="629" t="s">
        <v>424</v>
      </c>
      <c r="B42" s="629"/>
      <c r="C42" s="629"/>
      <c r="D42" s="629"/>
      <c r="E42" s="629"/>
      <c r="F42" s="629"/>
      <c r="G42" s="629"/>
      <c r="H42" s="629"/>
      <c r="I42" s="629"/>
      <c r="J42" s="629"/>
      <c r="K42" s="629"/>
      <c r="L42" s="629"/>
      <c r="M42" s="629"/>
      <c r="N42" s="629"/>
      <c r="O42" s="629"/>
      <c r="P42" s="629"/>
      <c r="Q42" s="40"/>
      <c r="R42" s="268" t="s">
        <v>264</v>
      </c>
      <c r="S42" s="40"/>
      <c r="T42" s="40"/>
      <c r="U42" s="40"/>
      <c r="V42" s="40"/>
      <c r="W42" s="40"/>
      <c r="X42" s="40"/>
      <c r="Y42" s="40"/>
      <c r="Z42" s="40"/>
      <c r="AA42" s="40"/>
      <c r="AB42" s="40"/>
      <c r="AC42" s="40"/>
      <c r="AD42" s="40"/>
      <c r="AE42" s="40"/>
    </row>
    <row r="43" spans="1:31" ht="15" customHeight="1">
      <c r="Q43" s="40"/>
      <c r="S43" s="40"/>
      <c r="T43" s="40"/>
      <c r="U43" s="40"/>
      <c r="V43" s="40"/>
      <c r="W43" s="40"/>
      <c r="X43" s="40"/>
      <c r="Y43" s="40"/>
      <c r="Z43" s="40"/>
      <c r="AA43" s="40"/>
      <c r="AB43" s="40"/>
      <c r="AC43" s="40"/>
      <c r="AD43" s="40"/>
      <c r="AE43" s="40"/>
    </row>
    <row r="44" spans="1:31" ht="17.100000000000001" customHeight="1">
      <c r="T44" s="272"/>
      <c r="U44" s="272"/>
      <c r="V44" s="272"/>
      <c r="W44" s="272"/>
      <c r="X44" s="272"/>
      <c r="Y44" s="272"/>
      <c r="Z44" s="272"/>
      <c r="AA44" s="272"/>
      <c r="AB44" s="272"/>
      <c r="AC44" s="272"/>
      <c r="AD44" s="272"/>
      <c r="AE44" s="272"/>
    </row>
    <row r="45" spans="1:31" ht="17.100000000000001" customHeight="1">
      <c r="S45" s="55"/>
    </row>
  </sheetData>
  <sheetProtection sheet="1"/>
  <mergeCells count="95">
    <mergeCell ref="A35:B36"/>
    <mergeCell ref="C35:D35"/>
    <mergeCell ref="C36:D36"/>
    <mergeCell ref="X8:Y8"/>
    <mergeCell ref="AB8:AC8"/>
    <mergeCell ref="X9:Y9"/>
    <mergeCell ref="AB9:AC9"/>
    <mergeCell ref="A10:B10"/>
    <mergeCell ref="C10:E10"/>
    <mergeCell ref="X10:Y10"/>
    <mergeCell ref="AB10:AC10"/>
    <mergeCell ref="X11:Y11"/>
    <mergeCell ref="AB11:AC11"/>
    <mergeCell ref="C12:E12"/>
    <mergeCell ref="X12:Y12"/>
    <mergeCell ref="AB12:AC12"/>
    <mergeCell ref="A5:B5"/>
    <mergeCell ref="C5:E5"/>
    <mergeCell ref="A6:B6"/>
    <mergeCell ref="C6:E6"/>
    <mergeCell ref="A7:B7"/>
    <mergeCell ref="C7:E7"/>
    <mergeCell ref="A8:B8"/>
    <mergeCell ref="C8:E8"/>
    <mergeCell ref="A9:B9"/>
    <mergeCell ref="C9:E9"/>
    <mergeCell ref="C11:E11"/>
    <mergeCell ref="AB5:AC5"/>
    <mergeCell ref="X6:Y6"/>
    <mergeCell ref="AB6:AC6"/>
    <mergeCell ref="X7:Y7"/>
    <mergeCell ref="AB7:AC7"/>
    <mergeCell ref="X5:Y5"/>
    <mergeCell ref="A2:B2"/>
    <mergeCell ref="C2:E2"/>
    <mergeCell ref="F2:L2"/>
    <mergeCell ref="M2:P2"/>
    <mergeCell ref="A4:B4"/>
    <mergeCell ref="AD2:AD4"/>
    <mergeCell ref="C3:E4"/>
    <mergeCell ref="F3:F4"/>
    <mergeCell ref="G3:I3"/>
    <mergeCell ref="J3:L3"/>
    <mergeCell ref="M3:M4"/>
    <mergeCell ref="N3:P3"/>
    <mergeCell ref="R3:R4"/>
    <mergeCell ref="S3:U3"/>
    <mergeCell ref="V3:V4"/>
    <mergeCell ref="W3:AA3"/>
    <mergeCell ref="X4:Y4"/>
    <mergeCell ref="AB2:AC4"/>
    <mergeCell ref="R2:U2"/>
    <mergeCell ref="V2:AA2"/>
    <mergeCell ref="C13:E13"/>
    <mergeCell ref="X13:Y13"/>
    <mergeCell ref="AB13:AC13"/>
    <mergeCell ref="C14:E14"/>
    <mergeCell ref="X14:Y14"/>
    <mergeCell ref="AB14:AC14"/>
    <mergeCell ref="C15:E15"/>
    <mergeCell ref="X15:Y15"/>
    <mergeCell ref="AB15:AC15"/>
    <mergeCell ref="C16:E16"/>
    <mergeCell ref="X16:Y16"/>
    <mergeCell ref="AB16:AC16"/>
    <mergeCell ref="C17:E17"/>
    <mergeCell ref="X17:Y17"/>
    <mergeCell ref="AB17:AC17"/>
    <mergeCell ref="C18:E18"/>
    <mergeCell ref="X18:Y18"/>
    <mergeCell ref="AB18:AC18"/>
    <mergeCell ref="C19:E19"/>
    <mergeCell ref="X19:Y19"/>
    <mergeCell ref="AB19:AC19"/>
    <mergeCell ref="C20:E20"/>
    <mergeCell ref="X20:Y20"/>
    <mergeCell ref="AB20:AC20"/>
    <mergeCell ref="C21:E21"/>
    <mergeCell ref="X21:Y21"/>
    <mergeCell ref="AB21:AC21"/>
    <mergeCell ref="C22:E22"/>
    <mergeCell ref="X22:Y22"/>
    <mergeCell ref="AB22:AC22"/>
    <mergeCell ref="R31:R32"/>
    <mergeCell ref="S31:S32"/>
    <mergeCell ref="A33:B34"/>
    <mergeCell ref="C33:D33"/>
    <mergeCell ref="C34:D34"/>
    <mergeCell ref="A31:B32"/>
    <mergeCell ref="C31:D32"/>
    <mergeCell ref="M37:P37"/>
    <mergeCell ref="A38:P38"/>
    <mergeCell ref="A40:P40"/>
    <mergeCell ref="A41:P41"/>
    <mergeCell ref="A42:P42"/>
  </mergeCells>
  <phoneticPr fontId="11"/>
  <conditionalFormatting sqref="C10:X10 Z10:AB10 AD10:AE10 C11:C22 F11:X22 Z11:AE22">
    <cfRule type="expression" dxfId="6" priority="6">
      <formula>MOD(ROW(),2)=0</formula>
    </cfRule>
  </conditionalFormatting>
  <conditionalFormatting sqref="Z5:AB5 AD5:AE5 C5 F5:X5">
    <cfRule type="expression" dxfId="5" priority="5">
      <formula>MOD(ROW(),2)=0</formula>
    </cfRule>
  </conditionalFormatting>
  <conditionalFormatting sqref="Z6:AB6 AD6:AE6 C6 F6:X6">
    <cfRule type="expression" dxfId="4" priority="4">
      <formula>MOD(ROW(),2)=0</formula>
    </cfRule>
  </conditionalFormatting>
  <conditionalFormatting sqref="Z7:AB7 AD7:AE7 C7 F7:X7">
    <cfRule type="expression" dxfId="3" priority="3">
      <formula>MOD(ROW(),2)=0</formula>
    </cfRule>
  </conditionalFormatting>
  <conditionalFormatting sqref="C8:X8 Z8:AB8 AD8:AE8">
    <cfRule type="expression" dxfId="2" priority="2">
      <formula>MOD(ROW(),2)=0</formula>
    </cfRule>
  </conditionalFormatting>
  <conditionalFormatting sqref="C9:X9 Z9:AB9 AD9:AE9">
    <cfRule type="expression" dxfId="1"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31" orientation="portrait" useFirstPageNumber="1" r:id="rId1"/>
  <headerFooter differentOddEven="1" scaleWithDoc="0" alignWithMargins="0">
    <oddHeader>&amp;R&amp;"ＭＳ 明朝,標準"&amp;10Ⅰ　土地及び気象</oddHeader>
    <oddFooter>&amp;C&amp;"ＭＳ 明朝,標準"&amp;A</oddFooter>
    <evenHeader>&amp;L&amp;"ＭＳ 明朝,標準"&amp;10Ⅰ　土地及び気象</evenHeader>
    <evenFooter>&amp;C&amp;"ＭＳ 明朝,標準"&amp;A</even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M50"/>
  <sheetViews>
    <sheetView view="pageBreakPreview" zoomScale="90" zoomScaleNormal="90" zoomScaleSheetLayoutView="90" workbookViewId="0">
      <selection activeCell="D14" sqref="D14"/>
    </sheetView>
  </sheetViews>
  <sheetFormatPr defaultRowHeight="17.100000000000001" customHeight="1"/>
  <cols>
    <col min="1" max="1" width="20.25" style="33" customWidth="1"/>
    <col min="2" max="7" width="11.625" style="33" customWidth="1"/>
    <col min="8" max="16384" width="9" style="33"/>
  </cols>
  <sheetData>
    <row r="1" spans="1:13" ht="15" customHeight="1">
      <c r="A1" s="559" t="s">
        <v>459</v>
      </c>
      <c r="B1" s="559"/>
      <c r="C1" s="559"/>
      <c r="D1" s="559"/>
      <c r="E1" s="559"/>
      <c r="F1" s="559"/>
      <c r="G1" s="559"/>
    </row>
    <row r="2" spans="1:13" s="32" customFormat="1" ht="50.1" customHeight="1">
      <c r="A2" s="659" t="s">
        <v>415</v>
      </c>
      <c r="B2" s="659"/>
      <c r="C2" s="659"/>
      <c r="D2" s="659"/>
      <c r="E2" s="659"/>
      <c r="F2" s="659"/>
      <c r="G2" s="659"/>
    </row>
    <row r="3" spans="1:13" ht="15" customHeight="1">
      <c r="A3" s="325"/>
      <c r="B3" s="327"/>
      <c r="C3" s="327"/>
      <c r="D3" s="328"/>
      <c r="E3" s="316"/>
      <c r="F3" s="31"/>
      <c r="G3" s="31"/>
      <c r="L3" s="60"/>
      <c r="M3" s="60"/>
    </row>
    <row r="4" spans="1:13" ht="17.100000000000001" customHeight="1" thickBot="1">
      <c r="A4" s="4" t="s">
        <v>526</v>
      </c>
      <c r="B4" s="31"/>
      <c r="C4" s="31"/>
      <c r="D4" s="31"/>
      <c r="F4" s="31"/>
      <c r="G4" s="80" t="s">
        <v>305</v>
      </c>
      <c r="J4" s="60"/>
    </row>
    <row r="5" spans="1:13" ht="22.5" customHeight="1">
      <c r="A5" s="197" t="s">
        <v>32</v>
      </c>
      <c r="B5" s="77" t="s">
        <v>177</v>
      </c>
      <c r="C5" s="77" t="s">
        <v>178</v>
      </c>
      <c r="D5" s="77" t="s">
        <v>179</v>
      </c>
      <c r="E5" s="77" t="s">
        <v>180</v>
      </c>
      <c r="F5" s="75" t="s">
        <v>181</v>
      </c>
      <c r="G5" s="17" t="s">
        <v>182</v>
      </c>
      <c r="J5" s="60"/>
    </row>
    <row r="6" spans="1:13" ht="17.100000000000001" customHeight="1">
      <c r="A6" s="495" t="s">
        <v>183</v>
      </c>
      <c r="B6" s="665">
        <v>2675</v>
      </c>
      <c r="C6" s="662">
        <v>280</v>
      </c>
      <c r="D6" s="662">
        <v>25</v>
      </c>
      <c r="E6" s="662">
        <v>157</v>
      </c>
      <c r="F6" s="662">
        <v>2212</v>
      </c>
      <c r="G6" s="667">
        <v>2677</v>
      </c>
      <c r="J6" s="60"/>
    </row>
    <row r="7" spans="1:13" ht="17.100000000000001" customHeight="1" thickBot="1">
      <c r="A7" s="664"/>
      <c r="B7" s="666"/>
      <c r="C7" s="663"/>
      <c r="D7" s="663"/>
      <c r="E7" s="663"/>
      <c r="F7" s="663"/>
      <c r="G7" s="668"/>
      <c r="J7" s="60"/>
    </row>
    <row r="8" spans="1:13" ht="18" customHeight="1">
      <c r="A8" s="4" t="s">
        <v>515</v>
      </c>
      <c r="B8" s="31"/>
      <c r="C8" s="31"/>
      <c r="D8" s="31"/>
      <c r="E8" s="31"/>
      <c r="F8" s="81"/>
      <c r="G8" s="217" t="s">
        <v>527</v>
      </c>
      <c r="J8" s="60"/>
    </row>
    <row r="9" spans="1:13" ht="15" customHeight="1">
      <c r="A9" s="4" t="s">
        <v>416</v>
      </c>
      <c r="B9" s="31"/>
      <c r="C9" s="31"/>
      <c r="D9" s="43"/>
      <c r="E9" s="44"/>
      <c r="G9" s="80" t="s">
        <v>292</v>
      </c>
      <c r="J9" s="60"/>
    </row>
    <row r="10" spans="1:13" ht="15" customHeight="1">
      <c r="A10" s="4" t="s">
        <v>184</v>
      </c>
      <c r="B10" s="31"/>
      <c r="C10" s="31"/>
      <c r="D10" s="31"/>
      <c r="E10" s="31"/>
      <c r="F10" s="31"/>
      <c r="J10" s="60"/>
    </row>
    <row r="11" spans="1:13" ht="15" customHeight="1">
      <c r="A11" s="4"/>
      <c r="B11" s="31"/>
      <c r="C11" s="31"/>
      <c r="D11" s="31"/>
      <c r="E11" s="31"/>
      <c r="F11" s="31"/>
      <c r="G11" s="40"/>
      <c r="J11" s="60"/>
    </row>
    <row r="12" spans="1:13" ht="15" customHeight="1" thickBot="1">
      <c r="A12" s="16" t="s">
        <v>529</v>
      </c>
      <c r="B12" s="16"/>
      <c r="C12" s="16"/>
      <c r="D12" s="31"/>
      <c r="E12" s="31"/>
      <c r="F12" s="31"/>
      <c r="G12" s="59" t="s">
        <v>237</v>
      </c>
      <c r="J12" s="60"/>
    </row>
    <row r="13" spans="1:13" ht="20.25" customHeight="1">
      <c r="A13" s="210" t="s">
        <v>185</v>
      </c>
      <c r="B13" s="58" t="s">
        <v>186</v>
      </c>
      <c r="C13" s="537" t="s">
        <v>187</v>
      </c>
      <c r="D13" s="537"/>
      <c r="E13" s="537"/>
      <c r="F13" s="537"/>
      <c r="G13" s="585"/>
      <c r="J13" s="60"/>
    </row>
    <row r="14" spans="1:13" ht="24" customHeight="1">
      <c r="A14" s="62" t="s">
        <v>188</v>
      </c>
      <c r="B14" s="321">
        <v>269.42399999999998</v>
      </c>
      <c r="C14" s="63"/>
      <c r="D14" s="64"/>
      <c r="E14" s="65"/>
      <c r="F14" s="65"/>
      <c r="G14" s="66"/>
      <c r="J14" s="60"/>
    </row>
    <row r="15" spans="1:13" ht="16.5" customHeight="1">
      <c r="A15" s="318">
        <v>25019</v>
      </c>
      <c r="B15" s="322">
        <v>0.20100000000000001</v>
      </c>
      <c r="C15" s="660" t="s">
        <v>403</v>
      </c>
      <c r="D15" s="660"/>
      <c r="E15" s="660"/>
      <c r="F15" s="660"/>
      <c r="G15" s="661"/>
      <c r="J15" s="60"/>
    </row>
    <row r="16" spans="1:13" ht="16.5" customHeight="1">
      <c r="A16" s="318">
        <v>25537</v>
      </c>
      <c r="B16" s="322">
        <v>1E-3</v>
      </c>
      <c r="C16" s="660" t="s">
        <v>189</v>
      </c>
      <c r="D16" s="660"/>
      <c r="E16" s="660"/>
      <c r="F16" s="660"/>
      <c r="G16" s="661"/>
      <c r="J16" s="60"/>
    </row>
    <row r="17" spans="1:10" ht="16.5" customHeight="1">
      <c r="A17" s="318">
        <v>26433</v>
      </c>
      <c r="B17" s="322">
        <v>2E-3</v>
      </c>
      <c r="C17" s="660" t="s">
        <v>190</v>
      </c>
      <c r="D17" s="660"/>
      <c r="E17" s="660"/>
      <c r="F17" s="660"/>
      <c r="G17" s="661"/>
      <c r="J17" s="60"/>
    </row>
    <row r="18" spans="1:10" ht="16.5" customHeight="1">
      <c r="A18" s="67" t="s">
        <v>191</v>
      </c>
      <c r="B18" s="322">
        <v>8.0000000000000002E-3</v>
      </c>
      <c r="C18" s="660" t="s">
        <v>192</v>
      </c>
      <c r="D18" s="660"/>
      <c r="E18" s="567"/>
      <c r="F18" s="567"/>
      <c r="G18" s="669"/>
      <c r="J18" s="60"/>
    </row>
    <row r="19" spans="1:10" ht="16.5" customHeight="1">
      <c r="A19" s="67" t="s">
        <v>191</v>
      </c>
      <c r="B19" s="322">
        <v>1.9E-2</v>
      </c>
      <c r="C19" s="660" t="s">
        <v>193</v>
      </c>
      <c r="D19" s="660"/>
      <c r="E19" s="660"/>
      <c r="F19" s="660"/>
      <c r="G19" s="661"/>
      <c r="J19" s="60"/>
    </row>
    <row r="20" spans="1:10" ht="16.5" customHeight="1">
      <c r="A20" s="67" t="s">
        <v>191</v>
      </c>
      <c r="B20" s="322">
        <v>1.0999999999999999E-2</v>
      </c>
      <c r="C20" s="660" t="s">
        <v>194</v>
      </c>
      <c r="D20" s="660"/>
      <c r="E20" s="660"/>
      <c r="F20" s="660"/>
      <c r="G20" s="661"/>
    </row>
    <row r="21" spans="1:10" ht="16.5" customHeight="1">
      <c r="A21" s="67" t="s">
        <v>191</v>
      </c>
      <c r="B21" s="322">
        <v>2E-3</v>
      </c>
      <c r="C21" s="660" t="s">
        <v>195</v>
      </c>
      <c r="D21" s="660"/>
      <c r="E21" s="660"/>
      <c r="F21" s="660"/>
      <c r="G21" s="661"/>
    </row>
    <row r="22" spans="1:10" ht="16.5" customHeight="1">
      <c r="A22" s="67" t="s">
        <v>191</v>
      </c>
      <c r="B22" s="322">
        <v>0.123</v>
      </c>
      <c r="C22" s="660" t="s">
        <v>196</v>
      </c>
      <c r="D22" s="660"/>
      <c r="E22" s="660"/>
      <c r="F22" s="660"/>
      <c r="G22" s="661"/>
    </row>
    <row r="23" spans="1:10" ht="16.5" customHeight="1">
      <c r="A23" s="67" t="s">
        <v>191</v>
      </c>
      <c r="B23" s="322">
        <v>8.9999999999999993E-3</v>
      </c>
      <c r="C23" s="660" t="s">
        <v>197</v>
      </c>
      <c r="D23" s="660"/>
      <c r="E23" s="660"/>
      <c r="F23" s="660"/>
      <c r="G23" s="661"/>
    </row>
    <row r="24" spans="1:10" ht="16.5" customHeight="1">
      <c r="A24" s="67" t="s">
        <v>191</v>
      </c>
      <c r="B24" s="322">
        <v>2E-3</v>
      </c>
      <c r="C24" s="660" t="s">
        <v>198</v>
      </c>
      <c r="D24" s="660"/>
      <c r="E24" s="660"/>
      <c r="F24" s="660"/>
      <c r="G24" s="661"/>
    </row>
    <row r="25" spans="1:10" ht="16.5" customHeight="1">
      <c r="A25" s="67" t="s">
        <v>191</v>
      </c>
      <c r="B25" s="322">
        <v>5.6000000000000001E-2</v>
      </c>
      <c r="C25" s="660" t="s">
        <v>199</v>
      </c>
      <c r="D25" s="660"/>
      <c r="E25" s="660"/>
      <c r="F25" s="660"/>
      <c r="G25" s="661"/>
    </row>
    <row r="26" spans="1:10" ht="16.5" customHeight="1">
      <c r="A26" s="67" t="s">
        <v>191</v>
      </c>
      <c r="B26" s="322">
        <v>5.0000000000000001E-3</v>
      </c>
      <c r="C26" s="660" t="s">
        <v>200</v>
      </c>
      <c r="D26" s="660"/>
      <c r="E26" s="660"/>
      <c r="F26" s="660"/>
      <c r="G26" s="661"/>
    </row>
    <row r="27" spans="1:10" ht="16.5" customHeight="1">
      <c r="A27" s="318">
        <v>26845</v>
      </c>
      <c r="B27" s="322">
        <v>3</v>
      </c>
      <c r="C27" s="660" t="s">
        <v>516</v>
      </c>
      <c r="D27" s="660"/>
      <c r="E27" s="660"/>
      <c r="F27" s="660"/>
      <c r="G27" s="661"/>
    </row>
    <row r="28" spans="1:10" ht="16.5" customHeight="1">
      <c r="A28" s="318">
        <v>27119</v>
      </c>
      <c r="B28" s="322">
        <v>1.8779999999999999</v>
      </c>
      <c r="C28" s="660" t="s">
        <v>201</v>
      </c>
      <c r="D28" s="660"/>
      <c r="E28" s="660"/>
      <c r="F28" s="660"/>
      <c r="G28" s="661"/>
    </row>
    <row r="29" spans="1:10" ht="16.5" customHeight="1">
      <c r="A29" s="318">
        <v>27302</v>
      </c>
      <c r="B29" s="322">
        <v>18</v>
      </c>
      <c r="C29" s="660" t="s">
        <v>202</v>
      </c>
      <c r="D29" s="660"/>
      <c r="E29" s="660"/>
      <c r="F29" s="660"/>
      <c r="G29" s="661"/>
    </row>
    <row r="30" spans="1:10" ht="16.5" customHeight="1">
      <c r="A30" s="318">
        <v>27373</v>
      </c>
      <c r="B30" s="322">
        <v>1.56</v>
      </c>
      <c r="C30" s="660" t="s">
        <v>203</v>
      </c>
      <c r="D30" s="660"/>
      <c r="E30" s="660"/>
      <c r="F30" s="660"/>
      <c r="G30" s="661"/>
    </row>
    <row r="31" spans="1:10" ht="16.5" customHeight="1">
      <c r="A31" s="318">
        <v>27425</v>
      </c>
      <c r="B31" s="322">
        <v>3</v>
      </c>
      <c r="C31" s="660" t="s">
        <v>204</v>
      </c>
      <c r="D31" s="660"/>
      <c r="E31" s="660"/>
      <c r="F31" s="660"/>
      <c r="G31" s="661"/>
    </row>
    <row r="32" spans="1:10" ht="16.5" customHeight="1">
      <c r="A32" s="318">
        <v>28215</v>
      </c>
      <c r="B32" s="322">
        <v>16</v>
      </c>
      <c r="C32" s="660" t="s">
        <v>205</v>
      </c>
      <c r="D32" s="660"/>
      <c r="E32" s="660"/>
      <c r="F32" s="660"/>
      <c r="G32" s="661"/>
    </row>
    <row r="33" spans="1:7" ht="16.5" customHeight="1">
      <c r="A33" s="318">
        <v>31228</v>
      </c>
      <c r="B33" s="322">
        <v>50</v>
      </c>
      <c r="C33" s="660" t="s">
        <v>206</v>
      </c>
      <c r="D33" s="660"/>
      <c r="E33" s="660"/>
      <c r="F33" s="660"/>
      <c r="G33" s="661"/>
    </row>
    <row r="34" spans="1:7" ht="16.5" customHeight="1">
      <c r="A34" s="318">
        <v>31563</v>
      </c>
      <c r="B34" s="322">
        <v>8</v>
      </c>
      <c r="C34" s="660" t="s">
        <v>528</v>
      </c>
      <c r="D34" s="660"/>
      <c r="E34" s="660"/>
      <c r="F34" s="660"/>
      <c r="G34" s="661"/>
    </row>
    <row r="35" spans="1:7" ht="16.5" customHeight="1">
      <c r="A35" s="319">
        <v>32598</v>
      </c>
      <c r="B35" s="322">
        <v>0.27</v>
      </c>
      <c r="C35" s="660" t="s">
        <v>207</v>
      </c>
      <c r="D35" s="660"/>
      <c r="E35" s="660"/>
      <c r="F35" s="660"/>
      <c r="G35" s="661"/>
    </row>
    <row r="36" spans="1:7" ht="16.5" customHeight="1">
      <c r="A36" s="318">
        <v>33238</v>
      </c>
      <c r="B36" s="322">
        <v>43</v>
      </c>
      <c r="C36" s="660" t="s">
        <v>208</v>
      </c>
      <c r="D36" s="660"/>
      <c r="E36" s="660"/>
      <c r="F36" s="660"/>
      <c r="G36" s="661"/>
    </row>
    <row r="37" spans="1:7" ht="16.5" customHeight="1">
      <c r="A37" s="318">
        <v>33738</v>
      </c>
      <c r="B37" s="322">
        <v>0.06</v>
      </c>
      <c r="C37" s="660" t="s">
        <v>209</v>
      </c>
      <c r="D37" s="660"/>
      <c r="E37" s="660"/>
      <c r="F37" s="660"/>
      <c r="G37" s="661"/>
    </row>
    <row r="38" spans="1:7" ht="16.5" customHeight="1">
      <c r="A38" s="318">
        <v>34059</v>
      </c>
      <c r="B38" s="322">
        <v>1.2270000000000001</v>
      </c>
      <c r="C38" s="660" t="s">
        <v>210</v>
      </c>
      <c r="D38" s="660"/>
      <c r="E38" s="660"/>
      <c r="F38" s="660"/>
      <c r="G38" s="661"/>
    </row>
    <row r="39" spans="1:7" ht="16.5" customHeight="1">
      <c r="A39" s="318">
        <v>34758</v>
      </c>
      <c r="B39" s="322">
        <v>2.85</v>
      </c>
      <c r="C39" s="660" t="s">
        <v>211</v>
      </c>
      <c r="D39" s="660"/>
      <c r="E39" s="660"/>
      <c r="F39" s="660"/>
      <c r="G39" s="661"/>
    </row>
    <row r="40" spans="1:7" ht="16.5" customHeight="1">
      <c r="A40" s="318">
        <v>35564</v>
      </c>
      <c r="B40" s="322">
        <v>0.04</v>
      </c>
      <c r="C40" s="68" t="s">
        <v>238</v>
      </c>
      <c r="D40" s="69"/>
      <c r="E40" s="69"/>
      <c r="F40" s="69"/>
      <c r="G40" s="70"/>
    </row>
    <row r="41" spans="1:7" ht="16.5" customHeight="1">
      <c r="A41" s="318">
        <v>37164</v>
      </c>
      <c r="B41" s="322">
        <v>12.1</v>
      </c>
      <c r="C41" s="671" t="s">
        <v>212</v>
      </c>
      <c r="D41" s="672"/>
      <c r="E41" s="672"/>
      <c r="F41" s="672"/>
      <c r="G41" s="673"/>
    </row>
    <row r="42" spans="1:7" ht="16.5" customHeight="1">
      <c r="A42" s="320">
        <v>37529</v>
      </c>
      <c r="B42" s="322">
        <v>45</v>
      </c>
      <c r="C42" s="660" t="s">
        <v>284</v>
      </c>
      <c r="D42" s="660"/>
      <c r="E42" s="660"/>
      <c r="F42" s="660"/>
      <c r="G42" s="661"/>
    </row>
    <row r="43" spans="1:7" ht="16.5" customHeight="1">
      <c r="A43" s="318">
        <v>41517</v>
      </c>
      <c r="B43" s="323">
        <v>10</v>
      </c>
      <c r="C43" s="670" t="s">
        <v>238</v>
      </c>
      <c r="D43" s="660"/>
      <c r="E43" s="660"/>
      <c r="F43" s="660"/>
      <c r="G43" s="661"/>
    </row>
    <row r="44" spans="1:7" ht="16.5" customHeight="1">
      <c r="A44" s="320">
        <v>43190</v>
      </c>
      <c r="B44" s="324">
        <v>34</v>
      </c>
      <c r="C44" s="69" t="s">
        <v>306</v>
      </c>
      <c r="D44" s="69"/>
      <c r="E44" s="69"/>
      <c r="F44" s="69"/>
      <c r="G44" s="100"/>
    </row>
    <row r="45" spans="1:7" ht="16.5" customHeight="1">
      <c r="A45" s="320">
        <v>43555</v>
      </c>
      <c r="B45" s="324">
        <v>17</v>
      </c>
      <c r="C45" s="69" t="s">
        <v>306</v>
      </c>
      <c r="D45" s="351"/>
      <c r="E45" s="351"/>
      <c r="F45" s="351"/>
      <c r="G45" s="400"/>
    </row>
    <row r="46" spans="1:7" ht="16.5" customHeight="1" thickBot="1">
      <c r="A46" s="452">
        <v>44347</v>
      </c>
      <c r="B46" s="453">
        <v>2</v>
      </c>
      <c r="C46" s="93" t="s">
        <v>238</v>
      </c>
      <c r="D46" s="93"/>
      <c r="E46" s="93"/>
      <c r="F46" s="93"/>
      <c r="G46" s="94"/>
    </row>
    <row r="47" spans="1:7" ht="16.5" customHeight="1">
      <c r="A47" s="4" t="s">
        <v>265</v>
      </c>
      <c r="B47" s="31"/>
      <c r="C47" s="31"/>
      <c r="D47" s="31"/>
      <c r="E47" s="31"/>
      <c r="F47" s="80"/>
      <c r="G47" s="217" t="s">
        <v>527</v>
      </c>
    </row>
    <row r="48" spans="1:7" ht="18" customHeight="1">
      <c r="A48" s="4" t="s">
        <v>417</v>
      </c>
      <c r="B48" s="31"/>
      <c r="C48" s="31"/>
      <c r="D48" s="31"/>
      <c r="E48" s="31"/>
      <c r="F48" s="80"/>
      <c r="G48" s="80" t="s">
        <v>292</v>
      </c>
    </row>
    <row r="49" spans="1:7" ht="18" customHeight="1">
      <c r="A49" s="4" t="s">
        <v>213</v>
      </c>
      <c r="B49" s="31"/>
      <c r="C49" s="31"/>
      <c r="D49" s="31"/>
      <c r="E49" s="31"/>
      <c r="F49" s="31"/>
      <c r="G49" s="31"/>
    </row>
    <row r="50" spans="1:7" ht="15" customHeight="1"/>
  </sheetData>
  <sheetProtection sheet="1"/>
  <mergeCells count="38">
    <mergeCell ref="C43:G43"/>
    <mergeCell ref="C37:G37"/>
    <mergeCell ref="C38:G38"/>
    <mergeCell ref="C39:G39"/>
    <mergeCell ref="C41:G41"/>
    <mergeCell ref="C42:G42"/>
    <mergeCell ref="C36:G36"/>
    <mergeCell ref="C21:G21"/>
    <mergeCell ref="C24:G24"/>
    <mergeCell ref="C31:G31"/>
    <mergeCell ref="C27:G27"/>
    <mergeCell ref="C28:G28"/>
    <mergeCell ref="C22:G22"/>
    <mergeCell ref="C32:G32"/>
    <mergeCell ref="C33:G33"/>
    <mergeCell ref="C34:G34"/>
    <mergeCell ref="C35:G35"/>
    <mergeCell ref="C29:G29"/>
    <mergeCell ref="C30:G30"/>
    <mergeCell ref="C20:G20"/>
    <mergeCell ref="C25:G25"/>
    <mergeCell ref="C26:G26"/>
    <mergeCell ref="A6:A7"/>
    <mergeCell ref="B6:B7"/>
    <mergeCell ref="G6:G7"/>
    <mergeCell ref="C16:G16"/>
    <mergeCell ref="C17:G17"/>
    <mergeCell ref="C18:G18"/>
    <mergeCell ref="C19:G19"/>
    <mergeCell ref="C23:G23"/>
    <mergeCell ref="A1:G1"/>
    <mergeCell ref="A2:G2"/>
    <mergeCell ref="C15:G15"/>
    <mergeCell ref="C6:C7"/>
    <mergeCell ref="E6:E7"/>
    <mergeCell ref="F6:F7"/>
    <mergeCell ref="D6:D7"/>
    <mergeCell ref="C13:G13"/>
  </mergeCells>
  <phoneticPr fontId="11"/>
  <conditionalFormatting sqref="A14:G44 A46:G46 A45:C45">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scale="97" firstPageNumber="31" orientation="portrait" useFirstPageNumber="1" r:id="rId1"/>
  <headerFooter differentOddEven="1" scaleWithDoc="0" alignWithMargins="0">
    <oddHeader>&amp;R&amp;"ＭＳ 明朝,標準"&amp;10Ⅰ　土地及び気象</oddHeader>
    <oddFooter>&amp;C&amp;"ＭＳ 明朝,標準"&amp;A</oddFooter>
    <evenHeader>&amp;L&amp;"ＭＳ 明朝,標準"&amp;10Ⅰ　土地及び気象</evenHeader>
    <evenFooter>&amp;C&amp;"ＭＳ 明朝,標準"&amp;A</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W120"/>
  <sheetViews>
    <sheetView tabSelected="1" zoomScale="90" zoomScaleNormal="90" zoomScaleSheetLayoutView="90" workbookViewId="0">
      <selection activeCell="G111" sqref="G111"/>
    </sheetView>
  </sheetViews>
  <sheetFormatPr defaultRowHeight="13.5"/>
  <cols>
    <col min="1" max="6" width="15.125" customWidth="1"/>
    <col min="7" max="7" width="8.625" style="101" customWidth="1"/>
    <col min="8" max="8" width="6.875" style="101" customWidth="1"/>
    <col min="9" max="9" width="10.375" style="101" bestFit="1" customWidth="1"/>
    <col min="10" max="10" width="11" style="101" customWidth="1"/>
    <col min="11" max="11" width="9.125" style="101" bestFit="1" customWidth="1"/>
    <col min="12" max="12" width="11" style="101" customWidth="1"/>
    <col min="13" max="13" width="9.125" style="101" bestFit="1" customWidth="1"/>
    <col min="14" max="14" width="10.5" style="101" customWidth="1"/>
    <col min="15" max="15" width="7.75" style="101" bestFit="1" customWidth="1"/>
    <col min="16" max="17" width="9.125" style="101" bestFit="1" customWidth="1"/>
    <col min="18" max="23" width="9" style="101"/>
  </cols>
  <sheetData>
    <row r="1" spans="1:17" ht="17.25">
      <c r="A1" s="675" t="s">
        <v>214</v>
      </c>
      <c r="B1" s="675"/>
      <c r="C1" s="675"/>
      <c r="D1" s="675"/>
      <c r="E1" s="675"/>
      <c r="F1" s="675"/>
      <c r="G1" s="454"/>
      <c r="H1" s="454"/>
      <c r="I1" s="454"/>
      <c r="J1" s="454"/>
      <c r="K1" s="454"/>
      <c r="L1" s="454"/>
      <c r="M1" s="454"/>
      <c r="N1" s="454"/>
      <c r="O1" s="454"/>
      <c r="P1" s="454"/>
      <c r="Q1" s="454"/>
    </row>
    <row r="2" spans="1:17" ht="14.25">
      <c r="A2" s="10"/>
      <c r="G2" s="457"/>
      <c r="H2" s="457" t="s">
        <v>248</v>
      </c>
      <c r="I2" s="457"/>
      <c r="J2" s="457"/>
      <c r="K2" s="457"/>
      <c r="L2" s="457"/>
      <c r="M2" s="457"/>
      <c r="N2" s="457"/>
      <c r="O2" s="457"/>
      <c r="P2" s="457"/>
      <c r="Q2" s="457"/>
    </row>
    <row r="3" spans="1:17">
      <c r="A3" s="325"/>
      <c r="B3" s="326"/>
      <c r="C3" s="326"/>
      <c r="D3" s="326"/>
      <c r="E3" s="315"/>
      <c r="G3" s="457"/>
      <c r="H3" s="466" t="s">
        <v>63</v>
      </c>
      <c r="I3" s="466" t="s">
        <v>215</v>
      </c>
      <c r="J3" s="466" t="s">
        <v>216</v>
      </c>
      <c r="K3" s="466" t="s">
        <v>217</v>
      </c>
      <c r="L3" s="466" t="s">
        <v>218</v>
      </c>
      <c r="M3" s="466" t="s">
        <v>68</v>
      </c>
      <c r="N3" s="466" t="s">
        <v>69</v>
      </c>
      <c r="O3" s="467" t="s">
        <v>246</v>
      </c>
      <c r="P3" s="457"/>
      <c r="Q3" s="457"/>
    </row>
    <row r="4" spans="1:17">
      <c r="A4" s="1"/>
      <c r="B4" s="27" t="s">
        <v>240</v>
      </c>
      <c r="E4" s="27" t="s">
        <v>239</v>
      </c>
      <c r="G4" s="468">
        <f>SUM(H4:N4)</f>
        <v>19.439999999999998</v>
      </c>
      <c r="H4" s="469">
        <f>+'－33－'!D8</f>
        <v>0.44</v>
      </c>
      <c r="I4" s="469">
        <f>+'－33－'!E8</f>
        <v>8.5299999999999994</v>
      </c>
      <c r="J4" s="469">
        <f>+'－33－'!F8</f>
        <v>0.95</v>
      </c>
      <c r="K4" s="469">
        <f>+'－33－'!G8</f>
        <v>0</v>
      </c>
      <c r="L4" s="469">
        <f>+'－33－'!I8</f>
        <v>2.25</v>
      </c>
      <c r="M4" s="469">
        <f>+'－33－'!K8</f>
        <v>2.65</v>
      </c>
      <c r="N4" s="469">
        <f>+'－33－'!L8</f>
        <v>4.62</v>
      </c>
      <c r="O4" s="470">
        <f>ROUND(SUM(H4:N4),2)</f>
        <v>19.440000000000001</v>
      </c>
      <c r="P4" s="457"/>
      <c r="Q4" s="457"/>
    </row>
    <row r="5" spans="1:17">
      <c r="A5" s="1"/>
      <c r="G5" s="471">
        <f>SUM(H5:N5)</f>
        <v>1</v>
      </c>
      <c r="H5" s="455">
        <f>+H4/$G$4</f>
        <v>2.2633744855967079E-2</v>
      </c>
      <c r="I5" s="455">
        <f t="shared" ref="I5:N5" si="0">+I4/$G$4</f>
        <v>0.43878600823045272</v>
      </c>
      <c r="J5" s="455">
        <f t="shared" si="0"/>
        <v>4.8868312757201653E-2</v>
      </c>
      <c r="K5" s="455">
        <v>0</v>
      </c>
      <c r="L5" s="455">
        <f t="shared" si="0"/>
        <v>0.11574074074074076</v>
      </c>
      <c r="M5" s="455">
        <f t="shared" si="0"/>
        <v>0.13631687242798354</v>
      </c>
      <c r="N5" s="455">
        <f t="shared" si="0"/>
        <v>0.23765432098765435</v>
      </c>
      <c r="O5" s="472">
        <f>SUM(H5:N5)</f>
        <v>1</v>
      </c>
      <c r="P5" s="457"/>
      <c r="Q5" s="457"/>
    </row>
    <row r="6" spans="1:17">
      <c r="B6" s="11"/>
      <c r="E6" s="12"/>
      <c r="G6" s="457"/>
      <c r="H6" s="456"/>
      <c r="I6" s="456"/>
      <c r="J6" s="456"/>
      <c r="K6" s="676"/>
      <c r="L6" s="676"/>
      <c r="M6" s="456"/>
      <c r="N6" s="456"/>
      <c r="O6" s="456"/>
      <c r="P6" s="456"/>
      <c r="Q6" s="457"/>
    </row>
    <row r="7" spans="1:17">
      <c r="G7" s="457"/>
      <c r="H7" s="457"/>
      <c r="I7" s="457"/>
      <c r="J7" s="457"/>
      <c r="K7" s="457"/>
      <c r="L7" s="457"/>
      <c r="M7" s="457"/>
      <c r="N7" s="457"/>
      <c r="O7" s="457"/>
      <c r="P7" s="457"/>
      <c r="Q7" s="457"/>
    </row>
    <row r="8" spans="1:17">
      <c r="G8" s="457"/>
      <c r="H8" s="457"/>
      <c r="I8" s="457"/>
      <c r="J8" s="457"/>
      <c r="K8" s="457"/>
      <c r="L8" s="457"/>
      <c r="M8" s="457"/>
      <c r="N8" s="457"/>
      <c r="O8" s="457"/>
      <c r="P8" s="457"/>
      <c r="Q8" s="457"/>
    </row>
    <row r="9" spans="1:17">
      <c r="G9" s="457"/>
      <c r="H9" s="457"/>
      <c r="I9" s="457"/>
      <c r="J9" s="457"/>
      <c r="K9" s="457"/>
      <c r="L9" s="457"/>
      <c r="M9" s="457"/>
      <c r="N9" s="457"/>
      <c r="O9" s="457"/>
      <c r="P9" s="457"/>
      <c r="Q9" s="457"/>
    </row>
    <row r="10" spans="1:17">
      <c r="G10" s="457"/>
      <c r="H10" s="457"/>
      <c r="I10" s="457"/>
      <c r="J10" s="457"/>
      <c r="K10" s="457"/>
      <c r="L10" s="457"/>
      <c r="M10" s="457"/>
      <c r="N10" s="457"/>
      <c r="O10" s="457"/>
      <c r="P10" s="457"/>
      <c r="Q10" s="457"/>
    </row>
    <row r="11" spans="1:17">
      <c r="G11" s="457"/>
      <c r="H11" s="473">
        <v>2</v>
      </c>
      <c r="I11" s="457"/>
      <c r="J11" s="457"/>
      <c r="K11" s="457"/>
      <c r="L11" s="457"/>
      <c r="M11" s="457"/>
      <c r="N11" s="457"/>
      <c r="O11" s="457"/>
      <c r="P11" s="457"/>
      <c r="Q11" s="457"/>
    </row>
    <row r="12" spans="1:17">
      <c r="G12" s="457"/>
      <c r="H12" s="674" t="s">
        <v>219</v>
      </c>
      <c r="I12" s="674"/>
      <c r="J12" s="457"/>
      <c r="K12" s="457"/>
      <c r="L12" s="457"/>
      <c r="M12" s="457"/>
      <c r="N12" s="457"/>
      <c r="O12" s="457"/>
      <c r="P12" s="457"/>
      <c r="Q12" s="457"/>
    </row>
    <row r="13" spans="1:17">
      <c r="G13" s="457"/>
      <c r="H13" s="474" t="s">
        <v>220</v>
      </c>
      <c r="I13" s="475">
        <f>+'－33－'!F21</f>
        <v>23960</v>
      </c>
      <c r="J13" s="476">
        <f>+I13/I15</f>
        <v>0.48573803393678916</v>
      </c>
      <c r="K13" s="457"/>
      <c r="L13" s="457"/>
      <c r="M13" s="457"/>
      <c r="N13" s="457"/>
      <c r="O13" s="457"/>
      <c r="P13" s="457"/>
      <c r="Q13" s="457"/>
    </row>
    <row r="14" spans="1:17">
      <c r="G14" s="457"/>
      <c r="H14" s="474" t="s">
        <v>69</v>
      </c>
      <c r="I14" s="475">
        <f>+'－33－'!L21</f>
        <v>25367</v>
      </c>
      <c r="J14" s="476">
        <f>+I14/I15</f>
        <v>0.51426196606321084</v>
      </c>
      <c r="K14" s="457"/>
      <c r="L14" s="457"/>
      <c r="M14" s="457"/>
      <c r="N14" s="457"/>
      <c r="O14" s="457"/>
      <c r="P14" s="457"/>
      <c r="Q14" s="457"/>
    </row>
    <row r="15" spans="1:17">
      <c r="G15" s="457"/>
      <c r="H15" s="457" t="s">
        <v>233</v>
      </c>
      <c r="I15" s="477">
        <f>SUM(I13:I14)</f>
        <v>49327</v>
      </c>
      <c r="J15" s="457"/>
      <c r="K15" s="457"/>
      <c r="L15" s="457"/>
      <c r="M15" s="457"/>
      <c r="N15" s="457"/>
      <c r="O15" s="457"/>
      <c r="P15" s="457"/>
      <c r="Q15" s="457"/>
    </row>
    <row r="16" spans="1:17">
      <c r="G16" s="457"/>
      <c r="H16" s="457"/>
      <c r="I16" s="457"/>
      <c r="J16" s="457"/>
      <c r="K16" s="457"/>
      <c r="L16" s="457"/>
      <c r="M16" s="457"/>
      <c r="N16" s="457"/>
      <c r="O16" s="457"/>
      <c r="P16" s="457"/>
      <c r="Q16" s="457"/>
    </row>
    <row r="17" spans="1:17">
      <c r="G17" s="457"/>
      <c r="H17" s="457"/>
      <c r="I17" s="458"/>
      <c r="J17" s="458"/>
      <c r="K17" s="458"/>
      <c r="L17" s="458"/>
      <c r="M17" s="458"/>
      <c r="N17" s="458"/>
      <c r="O17" s="458"/>
      <c r="P17" s="458"/>
      <c r="Q17" s="457"/>
    </row>
    <row r="18" spans="1:17">
      <c r="G18" s="457"/>
      <c r="H18" s="457"/>
      <c r="I18" s="457"/>
      <c r="J18" s="457"/>
      <c r="K18" s="457"/>
      <c r="L18" s="457"/>
      <c r="M18" s="457"/>
      <c r="N18" s="457"/>
      <c r="O18" s="457"/>
      <c r="P18" s="457"/>
      <c r="Q18" s="457"/>
    </row>
    <row r="19" spans="1:17">
      <c r="G19" s="457"/>
      <c r="H19" s="457"/>
      <c r="I19" s="457"/>
      <c r="J19" s="457"/>
      <c r="K19" s="457"/>
      <c r="L19" s="457"/>
      <c r="M19" s="457"/>
      <c r="N19" s="457"/>
      <c r="O19" s="457"/>
      <c r="P19" s="457"/>
      <c r="Q19" s="457"/>
    </row>
    <row r="20" spans="1:17">
      <c r="G20" s="457"/>
      <c r="H20" s="457"/>
      <c r="I20" s="457"/>
      <c r="J20" s="457"/>
      <c r="K20" s="457"/>
      <c r="L20" s="457"/>
      <c r="M20" s="457"/>
      <c r="N20" s="457"/>
      <c r="O20" s="457"/>
      <c r="P20" s="457"/>
      <c r="Q20" s="457"/>
    </row>
    <row r="21" spans="1:17">
      <c r="G21" s="457"/>
      <c r="H21" s="457"/>
      <c r="I21" s="457"/>
      <c r="J21" s="457"/>
      <c r="K21" s="457"/>
      <c r="L21" s="457"/>
      <c r="M21" s="457"/>
      <c r="N21" s="457"/>
      <c r="O21" s="457"/>
      <c r="P21" s="457"/>
      <c r="Q21" s="457"/>
    </row>
    <row r="22" spans="1:17">
      <c r="G22" s="457"/>
      <c r="H22" s="457"/>
      <c r="I22" s="457"/>
      <c r="J22" s="457"/>
      <c r="K22" s="457"/>
      <c r="L22" s="457"/>
      <c r="M22" s="457"/>
      <c r="N22" s="457"/>
      <c r="O22" s="457"/>
      <c r="P22" s="457"/>
      <c r="Q22" s="457"/>
    </row>
    <row r="23" spans="1:17">
      <c r="G23" s="457"/>
      <c r="H23" s="457"/>
      <c r="I23" s="457"/>
      <c r="J23" s="457"/>
      <c r="K23" s="457"/>
      <c r="L23" s="457"/>
      <c r="M23" s="457"/>
      <c r="N23" s="457"/>
      <c r="O23" s="457"/>
      <c r="P23" s="457"/>
      <c r="Q23" s="457"/>
    </row>
    <row r="24" spans="1:17">
      <c r="G24" s="457"/>
      <c r="H24" s="457"/>
      <c r="I24" s="457"/>
      <c r="J24" s="457"/>
      <c r="K24" s="457"/>
      <c r="L24" s="457"/>
      <c r="M24" s="457"/>
      <c r="N24" s="457"/>
      <c r="O24" s="457"/>
      <c r="P24" s="457"/>
      <c r="Q24" s="457"/>
    </row>
    <row r="25" spans="1:17">
      <c r="G25" s="457"/>
      <c r="H25" s="457"/>
      <c r="I25" s="457"/>
      <c r="J25" s="457"/>
      <c r="K25" s="457"/>
      <c r="L25" s="457"/>
      <c r="M25" s="457"/>
      <c r="N25" s="457"/>
      <c r="O25" s="457"/>
      <c r="P25" s="457"/>
      <c r="Q25" s="457"/>
    </row>
    <row r="26" spans="1:17">
      <c r="G26" s="457"/>
      <c r="H26" s="457"/>
      <c r="I26" s="457"/>
      <c r="J26" s="457"/>
      <c r="K26" s="457"/>
      <c r="L26" s="457"/>
      <c r="M26" s="457"/>
      <c r="N26" s="457"/>
      <c r="O26" s="457"/>
      <c r="P26" s="457"/>
      <c r="Q26" s="457"/>
    </row>
    <row r="27" spans="1:17">
      <c r="G27" s="457"/>
      <c r="H27" s="457"/>
      <c r="I27" s="457"/>
      <c r="J27" s="457"/>
      <c r="K27" s="457"/>
      <c r="L27" s="457"/>
      <c r="M27" s="457"/>
      <c r="N27" s="457"/>
      <c r="O27" s="457"/>
      <c r="P27" s="457"/>
      <c r="Q27" s="457"/>
    </row>
    <row r="28" spans="1:17">
      <c r="A28" s="1"/>
      <c r="G28" s="457"/>
      <c r="H28" s="457"/>
      <c r="I28" s="457"/>
      <c r="J28" s="457"/>
      <c r="K28" s="457"/>
      <c r="L28" s="457"/>
      <c r="M28" s="457"/>
      <c r="N28" s="457"/>
      <c r="O28" s="457"/>
      <c r="P28" s="457"/>
      <c r="Q28" s="457"/>
    </row>
    <row r="29" spans="1:17">
      <c r="A29" s="1" t="s">
        <v>221</v>
      </c>
      <c r="C29" s="11"/>
      <c r="G29" s="457"/>
      <c r="H29" s="457"/>
      <c r="I29" s="457"/>
      <c r="J29" s="457"/>
      <c r="K29" s="457"/>
      <c r="L29" s="457"/>
      <c r="M29" s="457"/>
      <c r="N29" s="457"/>
      <c r="O29" s="457"/>
      <c r="P29" s="457"/>
      <c r="Q29" s="457"/>
    </row>
    <row r="30" spans="1:17">
      <c r="G30" s="457"/>
      <c r="H30" s="457"/>
      <c r="I30" s="457"/>
      <c r="J30" s="457"/>
      <c r="K30" s="457"/>
      <c r="L30" s="457"/>
      <c r="M30" s="457"/>
      <c r="N30" s="457"/>
      <c r="O30" s="457"/>
      <c r="P30" s="457"/>
      <c r="Q30" s="457"/>
    </row>
    <row r="31" spans="1:17">
      <c r="G31" s="457"/>
      <c r="H31" s="457"/>
      <c r="I31" s="457"/>
      <c r="J31" s="457"/>
      <c r="K31" s="457"/>
      <c r="L31" s="457"/>
      <c r="M31" s="457"/>
      <c r="N31" s="457"/>
      <c r="O31" s="457"/>
      <c r="P31" s="457"/>
      <c r="Q31" s="457"/>
    </row>
    <row r="32" spans="1:17">
      <c r="G32" s="457"/>
      <c r="H32" s="457"/>
      <c r="I32" s="457"/>
      <c r="J32" s="457"/>
      <c r="K32" s="457"/>
      <c r="L32" s="457"/>
      <c r="M32" s="457"/>
      <c r="N32" s="457"/>
      <c r="O32" s="457"/>
      <c r="P32" s="457"/>
      <c r="Q32" s="457"/>
    </row>
    <row r="33" spans="7:17">
      <c r="G33" s="457"/>
      <c r="H33" s="457"/>
      <c r="I33" s="457"/>
      <c r="J33" s="457"/>
      <c r="K33" s="457"/>
      <c r="L33" s="457"/>
      <c r="M33" s="457"/>
      <c r="N33" s="457"/>
      <c r="O33" s="457"/>
      <c r="P33" s="457"/>
      <c r="Q33" s="457"/>
    </row>
    <row r="34" spans="7:17">
      <c r="G34" s="457"/>
      <c r="H34" s="473">
        <v>3</v>
      </c>
      <c r="I34" s="478"/>
      <c r="J34" s="457"/>
      <c r="K34" s="457"/>
      <c r="L34" s="457"/>
      <c r="M34" s="457"/>
      <c r="N34" s="457"/>
      <c r="O34" s="457"/>
      <c r="P34" s="457"/>
      <c r="Q34" s="457"/>
    </row>
    <row r="35" spans="7:17">
      <c r="G35" s="457"/>
      <c r="H35" s="473"/>
      <c r="I35" s="674" t="s">
        <v>230</v>
      </c>
      <c r="J35" s="674"/>
      <c r="K35" s="674"/>
      <c r="L35" s="674" t="s">
        <v>231</v>
      </c>
      <c r="M35" s="674"/>
      <c r="N35" s="674"/>
      <c r="O35" s="674" t="s">
        <v>232</v>
      </c>
      <c r="P35" s="674"/>
      <c r="Q35" s="674"/>
    </row>
    <row r="36" spans="7:17">
      <c r="G36" s="457"/>
      <c r="H36" s="457"/>
      <c r="I36" s="466" t="s">
        <v>124</v>
      </c>
      <c r="J36" s="466" t="s">
        <v>125</v>
      </c>
      <c r="K36" s="466" t="s">
        <v>126</v>
      </c>
      <c r="L36" s="466" t="s">
        <v>124</v>
      </c>
      <c r="M36" s="466" t="s">
        <v>125</v>
      </c>
      <c r="N36" s="466" t="s">
        <v>126</v>
      </c>
      <c r="O36" s="466" t="s">
        <v>124</v>
      </c>
      <c r="P36" s="466" t="s">
        <v>125</v>
      </c>
      <c r="Q36" s="466" t="s">
        <v>126</v>
      </c>
    </row>
    <row r="37" spans="7:17">
      <c r="G37" s="457"/>
      <c r="H37" s="463" t="s">
        <v>222</v>
      </c>
      <c r="I37" s="479" t="str">
        <f>+'－35－'!C25</f>
        <v>…</v>
      </c>
      <c r="J37" s="479">
        <f>+'－35－'!D25</f>
        <v>8.3000000000000007</v>
      </c>
      <c r="K37" s="479">
        <f>+'－35－'!E25</f>
        <v>4.9000000000000004</v>
      </c>
      <c r="L37" s="479">
        <f>+'－35－'!F25</f>
        <v>8.3000000000000007</v>
      </c>
      <c r="M37" s="479">
        <f>+'－35－'!G25</f>
        <v>10.8</v>
      </c>
      <c r="N37" s="479">
        <f>+'－35－'!H25</f>
        <v>12.5</v>
      </c>
      <c r="O37" s="479">
        <f>+'－35－'!I25</f>
        <v>7.1</v>
      </c>
      <c r="P37" s="479">
        <f>+'－35－'!J25</f>
        <v>8.9</v>
      </c>
      <c r="Q37" s="479">
        <f>+'－35－'!K25</f>
        <v>8.8000000000000007</v>
      </c>
    </row>
    <row r="38" spans="7:17">
      <c r="G38" s="457"/>
      <c r="H38" s="463" t="s">
        <v>223</v>
      </c>
      <c r="I38" s="479" t="str">
        <f>+'－35－'!C27</f>
        <v>…</v>
      </c>
      <c r="J38" s="479">
        <f>+'－35－'!D27</f>
        <v>0.5</v>
      </c>
      <c r="K38" s="479">
        <f>+'－35－'!E27</f>
        <v>1.2</v>
      </c>
      <c r="L38" s="479">
        <f>+'－35－'!F27</f>
        <v>1.4</v>
      </c>
      <c r="M38" s="479">
        <f>+'－35－'!G27</f>
        <v>1.1000000000000001</v>
      </c>
      <c r="N38" s="479">
        <f>+'－35－'!H27</f>
        <v>1.1000000000000001</v>
      </c>
      <c r="O38" s="479">
        <f>+'－35－'!I27</f>
        <v>5.0999999999999996</v>
      </c>
      <c r="P38" s="479">
        <f>+'－35－'!J27</f>
        <v>1.4</v>
      </c>
      <c r="Q38" s="479">
        <f>+'－35－'!K27</f>
        <v>1.5</v>
      </c>
    </row>
    <row r="39" spans="7:17">
      <c r="G39" s="457"/>
      <c r="H39" s="463" t="s">
        <v>224</v>
      </c>
      <c r="I39" s="480" t="str">
        <f>+'－35－'!C29</f>
        <v>…</v>
      </c>
      <c r="J39" s="480">
        <f>+'－35－'!D29</f>
        <v>7</v>
      </c>
      <c r="K39" s="480">
        <f>+'－35－'!E29</f>
        <v>9</v>
      </c>
      <c r="L39" s="480">
        <f>+'－35－'!F29</f>
        <v>1.7</v>
      </c>
      <c r="M39" s="480">
        <f>+'－35－'!G29</f>
        <v>1.2</v>
      </c>
      <c r="N39" s="480">
        <f>+'－35－'!H29</f>
        <v>1.5</v>
      </c>
      <c r="O39" s="480">
        <f>+'－35－'!I29</f>
        <v>3.8</v>
      </c>
      <c r="P39" s="480">
        <f>+'－35－'!J29</f>
        <v>1.5</v>
      </c>
      <c r="Q39" s="480">
        <f>+'－35－'!K29</f>
        <v>4</v>
      </c>
    </row>
    <row r="40" spans="7:17">
      <c r="G40" s="457"/>
      <c r="H40" s="457"/>
      <c r="I40" s="457"/>
      <c r="J40" s="457"/>
      <c r="K40" s="457"/>
      <c r="L40" s="457"/>
      <c r="M40" s="457"/>
      <c r="N40" s="457"/>
      <c r="O40" s="457"/>
      <c r="P40" s="457"/>
      <c r="Q40" s="457"/>
    </row>
    <row r="41" spans="7:17">
      <c r="G41" s="457"/>
      <c r="H41" s="457"/>
      <c r="I41" s="457"/>
      <c r="J41" s="457"/>
      <c r="K41" s="457"/>
      <c r="L41" s="457"/>
      <c r="M41" s="457"/>
      <c r="N41" s="457"/>
      <c r="O41" s="457"/>
      <c r="P41" s="457"/>
      <c r="Q41" s="457"/>
    </row>
    <row r="42" spans="7:17">
      <c r="G42" s="457"/>
      <c r="H42" s="457"/>
      <c r="I42" s="457"/>
      <c r="J42" s="457"/>
      <c r="K42" s="457"/>
      <c r="L42" s="457"/>
      <c r="M42" s="457"/>
      <c r="N42" s="457"/>
      <c r="O42" s="457"/>
      <c r="P42" s="457"/>
      <c r="Q42" s="457"/>
    </row>
    <row r="43" spans="7:17">
      <c r="G43" s="457"/>
      <c r="H43" s="457"/>
      <c r="I43" s="457"/>
      <c r="J43" s="457"/>
      <c r="K43" s="457"/>
      <c r="L43" s="457"/>
      <c r="M43" s="457"/>
      <c r="N43" s="457"/>
      <c r="O43" s="457"/>
      <c r="P43" s="457"/>
      <c r="Q43" s="457"/>
    </row>
    <row r="44" spans="7:17">
      <c r="G44" s="457"/>
      <c r="H44" s="457"/>
      <c r="I44" s="457"/>
      <c r="J44" s="457"/>
      <c r="K44" s="457"/>
      <c r="L44" s="457"/>
      <c r="M44" s="457"/>
      <c r="N44" s="457"/>
      <c r="O44" s="457"/>
      <c r="P44" s="457"/>
      <c r="Q44" s="457"/>
    </row>
    <row r="45" spans="7:17">
      <c r="G45" s="457"/>
      <c r="H45" s="457"/>
      <c r="I45" s="457"/>
      <c r="J45" s="457"/>
      <c r="K45" s="457"/>
      <c r="L45" s="457"/>
      <c r="M45" s="457"/>
      <c r="N45" s="457"/>
      <c r="O45" s="457"/>
      <c r="P45" s="457"/>
      <c r="Q45" s="457"/>
    </row>
    <row r="46" spans="7:17">
      <c r="G46" s="457"/>
      <c r="H46" s="457"/>
      <c r="I46" s="457"/>
      <c r="J46" s="457"/>
      <c r="K46" s="457"/>
      <c r="L46" s="457"/>
      <c r="M46" s="457"/>
      <c r="N46" s="457"/>
      <c r="O46" s="457"/>
      <c r="P46" s="457"/>
      <c r="Q46" s="457"/>
    </row>
    <row r="47" spans="7:17">
      <c r="G47" s="457"/>
      <c r="H47" s="457"/>
      <c r="I47" s="457"/>
      <c r="J47" s="457"/>
      <c r="K47" s="457"/>
      <c r="L47" s="457"/>
      <c r="M47" s="457"/>
      <c r="N47" s="457"/>
      <c r="O47" s="457"/>
      <c r="P47" s="457"/>
      <c r="Q47" s="457"/>
    </row>
    <row r="48" spans="7:17">
      <c r="G48" s="457"/>
      <c r="H48" s="457"/>
      <c r="I48" s="457"/>
      <c r="J48" s="457"/>
      <c r="K48" s="457"/>
      <c r="L48" s="457"/>
      <c r="M48" s="457"/>
      <c r="N48" s="457"/>
      <c r="O48" s="457"/>
      <c r="P48" s="457"/>
      <c r="Q48" s="457"/>
    </row>
    <row r="49" spans="1:17">
      <c r="G49" s="457"/>
      <c r="H49" s="457"/>
      <c r="I49" s="457"/>
      <c r="J49" s="457"/>
      <c r="K49" s="457"/>
      <c r="L49" s="457"/>
      <c r="M49" s="457"/>
      <c r="N49" s="457"/>
      <c r="O49" s="457"/>
      <c r="P49" s="457"/>
      <c r="Q49" s="457"/>
    </row>
    <row r="50" spans="1:17">
      <c r="G50" s="457"/>
      <c r="H50" s="457"/>
      <c r="I50" s="457"/>
      <c r="J50" s="457"/>
      <c r="K50" s="457"/>
      <c r="L50" s="457"/>
      <c r="M50" s="457"/>
      <c r="N50" s="457"/>
      <c r="O50" s="457"/>
      <c r="P50" s="457"/>
      <c r="Q50" s="457"/>
    </row>
    <row r="51" spans="1:17">
      <c r="G51" s="457"/>
      <c r="H51" s="457"/>
      <c r="I51" s="457"/>
      <c r="J51" s="457"/>
      <c r="K51" s="457"/>
      <c r="L51" s="457"/>
      <c r="M51" s="457"/>
      <c r="N51" s="457"/>
      <c r="O51" s="457"/>
      <c r="P51" s="457"/>
      <c r="Q51" s="457"/>
    </row>
    <row r="52" spans="1:17">
      <c r="G52" s="457"/>
      <c r="H52" s="457"/>
      <c r="I52" s="457"/>
      <c r="J52" s="457"/>
      <c r="K52" s="457"/>
      <c r="L52" s="457"/>
      <c r="M52" s="457"/>
      <c r="N52" s="457"/>
      <c r="O52" s="457"/>
      <c r="P52" s="457"/>
      <c r="Q52" s="457"/>
    </row>
    <row r="53" spans="1:17">
      <c r="G53" s="457"/>
      <c r="H53" s="457"/>
      <c r="I53" s="457"/>
      <c r="J53" s="457"/>
      <c r="K53" s="457"/>
      <c r="L53" s="457"/>
      <c r="M53" s="457"/>
      <c r="N53" s="457"/>
      <c r="O53" s="457"/>
      <c r="P53" s="457"/>
      <c r="Q53" s="457"/>
    </row>
    <row r="54" spans="1:17">
      <c r="G54" s="457"/>
      <c r="H54" s="457"/>
      <c r="I54" s="457"/>
      <c r="J54" s="457"/>
      <c r="K54" s="457"/>
      <c r="L54" s="457"/>
      <c r="M54" s="457"/>
      <c r="N54" s="457"/>
      <c r="O54" s="457"/>
      <c r="P54" s="457"/>
      <c r="Q54" s="457"/>
    </row>
    <row r="55" spans="1:17">
      <c r="G55" s="457"/>
      <c r="H55" s="457"/>
      <c r="I55" s="457"/>
      <c r="J55" s="457"/>
      <c r="K55" s="457"/>
      <c r="L55" s="457"/>
      <c r="M55" s="457"/>
      <c r="N55" s="457"/>
      <c r="O55" s="457"/>
      <c r="P55" s="457"/>
      <c r="Q55" s="457"/>
    </row>
    <row r="56" spans="1:17">
      <c r="G56" s="457"/>
      <c r="H56" s="457"/>
      <c r="I56" s="457"/>
      <c r="J56" s="457"/>
      <c r="K56" s="457"/>
      <c r="L56" s="457"/>
      <c r="M56" s="457"/>
      <c r="N56" s="457"/>
      <c r="O56" s="457"/>
      <c r="P56" s="457"/>
      <c r="Q56" s="457"/>
    </row>
    <row r="57" spans="1:17">
      <c r="G57" s="457"/>
      <c r="H57" s="457"/>
      <c r="I57" s="457"/>
      <c r="J57" s="457"/>
      <c r="K57" s="457"/>
      <c r="L57" s="457"/>
      <c r="M57" s="457"/>
      <c r="N57" s="457"/>
      <c r="O57" s="457"/>
      <c r="P57" s="457"/>
      <c r="Q57" s="457"/>
    </row>
    <row r="58" spans="1:17">
      <c r="G58" s="457"/>
      <c r="H58" s="457"/>
      <c r="I58" s="457"/>
      <c r="J58" s="457"/>
      <c r="K58" s="457"/>
      <c r="L58" s="457"/>
      <c r="M58" s="457"/>
      <c r="N58" s="457"/>
      <c r="O58" s="457"/>
      <c r="P58" s="457"/>
      <c r="Q58" s="457"/>
    </row>
    <row r="59" spans="1:17">
      <c r="G59" s="457"/>
      <c r="H59" s="457"/>
      <c r="I59" s="457"/>
      <c r="J59" s="457"/>
      <c r="K59" s="457"/>
      <c r="L59" s="457"/>
      <c r="M59" s="457"/>
      <c r="N59" s="457"/>
      <c r="O59" s="457"/>
      <c r="P59" s="457"/>
      <c r="Q59" s="457"/>
    </row>
    <row r="60" spans="1:17">
      <c r="G60" s="457"/>
      <c r="H60" s="457"/>
      <c r="I60" s="457"/>
      <c r="J60" s="457"/>
      <c r="K60" s="457"/>
      <c r="L60" s="457"/>
      <c r="M60" s="457"/>
      <c r="N60" s="457"/>
      <c r="O60" s="457"/>
      <c r="P60" s="457"/>
      <c r="Q60" s="457"/>
    </row>
    <row r="61" spans="1:17">
      <c r="G61" s="457"/>
      <c r="H61" s="457"/>
      <c r="I61" s="457"/>
      <c r="J61" s="457"/>
      <c r="K61" s="457"/>
      <c r="L61" s="457"/>
      <c r="M61" s="457"/>
      <c r="N61" s="457"/>
      <c r="O61" s="457"/>
      <c r="P61" s="457"/>
      <c r="Q61" s="457"/>
    </row>
    <row r="62" spans="1:17">
      <c r="G62" s="457"/>
      <c r="H62" s="457"/>
      <c r="I62" s="457"/>
      <c r="J62" s="457"/>
      <c r="K62" s="457"/>
      <c r="L62" s="457"/>
      <c r="M62" s="457"/>
      <c r="N62" s="457"/>
      <c r="O62" s="457"/>
      <c r="P62" s="457"/>
      <c r="Q62" s="457"/>
    </row>
    <row r="63" spans="1:17">
      <c r="G63" s="457"/>
      <c r="H63" s="457"/>
      <c r="I63" s="457"/>
      <c r="J63" s="457"/>
      <c r="K63" s="457"/>
      <c r="L63" s="457"/>
      <c r="M63" s="457"/>
      <c r="N63" s="457"/>
      <c r="O63" s="457"/>
      <c r="P63" s="457"/>
      <c r="Q63" s="457"/>
    </row>
    <row r="64" spans="1:17">
      <c r="A64" s="1" t="s">
        <v>225</v>
      </c>
      <c r="G64" s="457"/>
      <c r="H64" s="457"/>
      <c r="I64" s="457"/>
      <c r="J64" s="457"/>
      <c r="K64" s="457"/>
      <c r="L64" s="457"/>
      <c r="M64" s="457"/>
      <c r="N64" s="457"/>
      <c r="O64" s="457"/>
      <c r="P64" s="457"/>
      <c r="Q64" s="457"/>
    </row>
    <row r="65" spans="3:17">
      <c r="C65" s="11"/>
      <c r="G65" s="457"/>
      <c r="H65" s="473">
        <v>4</v>
      </c>
      <c r="I65" s="457"/>
      <c r="J65" s="457"/>
      <c r="K65" s="457"/>
      <c r="L65" s="457"/>
      <c r="M65" s="457"/>
      <c r="N65" s="457"/>
      <c r="O65" s="457"/>
      <c r="P65" s="457"/>
      <c r="Q65" s="457"/>
    </row>
    <row r="66" spans="3:17">
      <c r="G66" s="457"/>
      <c r="H66" s="457"/>
      <c r="I66" s="457" t="s">
        <v>226</v>
      </c>
      <c r="J66" s="457" t="s">
        <v>227</v>
      </c>
      <c r="K66" s="457" t="s">
        <v>228</v>
      </c>
      <c r="L66" s="457"/>
      <c r="M66" s="457"/>
      <c r="N66" s="457"/>
      <c r="O66" s="457"/>
      <c r="P66" s="457"/>
      <c r="Q66" s="457"/>
    </row>
    <row r="67" spans="3:17">
      <c r="G67" s="457"/>
      <c r="H67" s="481">
        <v>1</v>
      </c>
      <c r="I67" s="482">
        <f>+'－36－'!F11</f>
        <v>17.5</v>
      </c>
      <c r="J67" s="482">
        <f>+'－36－'!G11</f>
        <v>25.4</v>
      </c>
      <c r="K67" s="482">
        <f>+'－36－'!J11</f>
        <v>8.4</v>
      </c>
      <c r="L67" s="457"/>
      <c r="M67" s="457"/>
      <c r="N67" s="457"/>
      <c r="O67" s="457"/>
      <c r="P67" s="457"/>
      <c r="Q67" s="457"/>
    </row>
    <row r="68" spans="3:17">
      <c r="G68" s="457"/>
      <c r="H68" s="481">
        <v>2</v>
      </c>
      <c r="I68" s="482">
        <f>+'－36－'!F12</f>
        <v>19</v>
      </c>
      <c r="J68" s="482">
        <f>+'－36－'!G12</f>
        <v>25.6</v>
      </c>
      <c r="K68" s="482">
        <f>+'－36－'!J12</f>
        <v>14.2</v>
      </c>
      <c r="L68" s="457"/>
      <c r="M68" s="457"/>
      <c r="N68" s="457"/>
      <c r="O68" s="457"/>
      <c r="P68" s="457"/>
      <c r="Q68" s="457"/>
    </row>
    <row r="69" spans="3:17">
      <c r="G69" s="457"/>
      <c r="H69" s="481">
        <v>3</v>
      </c>
      <c r="I69" s="482">
        <f>+'－36－'!F13</f>
        <v>20</v>
      </c>
      <c r="J69" s="482">
        <f>+'－36－'!G13</f>
        <v>27.3</v>
      </c>
      <c r="K69" s="482">
        <f>+'－36－'!J13</f>
        <v>12.3</v>
      </c>
      <c r="L69" s="457"/>
      <c r="M69" s="457"/>
      <c r="N69" s="457"/>
      <c r="O69" s="457"/>
      <c r="P69" s="457"/>
      <c r="Q69" s="457"/>
    </row>
    <row r="70" spans="3:17">
      <c r="G70" s="457"/>
      <c r="H70" s="481">
        <v>4</v>
      </c>
      <c r="I70" s="482">
        <f>+'－36－'!F14</f>
        <v>22.5</v>
      </c>
      <c r="J70" s="482">
        <f>+'－36－'!G14</f>
        <v>28.7</v>
      </c>
      <c r="K70" s="482">
        <f>+'－36－'!J14</f>
        <v>15.2</v>
      </c>
      <c r="L70" s="457"/>
      <c r="M70" s="457"/>
      <c r="N70" s="457"/>
      <c r="O70" s="457"/>
      <c r="P70" s="457"/>
      <c r="Q70" s="457"/>
    </row>
    <row r="71" spans="3:17">
      <c r="G71" s="457"/>
      <c r="H71" s="481">
        <v>5</v>
      </c>
      <c r="I71" s="482">
        <f>+'－36－'!F15</f>
        <v>24.3</v>
      </c>
      <c r="J71" s="482">
        <f>+'－36－'!G15</f>
        <v>30</v>
      </c>
      <c r="K71" s="482">
        <f>+'－36－'!J15</f>
        <v>18.899999999999999</v>
      </c>
      <c r="L71" s="457"/>
      <c r="M71" s="457"/>
      <c r="N71" s="457"/>
      <c r="O71" s="457"/>
      <c r="P71" s="457"/>
      <c r="Q71" s="457"/>
    </row>
    <row r="72" spans="3:17">
      <c r="G72" s="457"/>
      <c r="H72" s="481">
        <v>6</v>
      </c>
      <c r="I72" s="482">
        <f>+'－36－'!F16</f>
        <v>27.2</v>
      </c>
      <c r="J72" s="482">
        <f>+'－36－'!G16</f>
        <v>32.799999999999997</v>
      </c>
      <c r="K72" s="482">
        <f>+'－36－'!J16</f>
        <v>23.6</v>
      </c>
      <c r="L72" s="457"/>
      <c r="M72" s="457"/>
      <c r="N72" s="457"/>
      <c r="O72" s="457"/>
      <c r="P72" s="457"/>
      <c r="Q72" s="457"/>
    </row>
    <row r="73" spans="3:17">
      <c r="G73" s="457"/>
      <c r="H73" s="481">
        <v>7</v>
      </c>
      <c r="I73" s="482">
        <f>+'－36－'!F17</f>
        <v>29.6</v>
      </c>
      <c r="J73" s="482">
        <f>+'－36－'!G17</f>
        <v>34.299999999999997</v>
      </c>
      <c r="K73" s="482">
        <f>+'－36－'!J17</f>
        <v>25.4</v>
      </c>
      <c r="L73" s="457"/>
      <c r="M73" s="457"/>
      <c r="N73" s="457"/>
      <c r="O73" s="457"/>
      <c r="P73" s="457"/>
      <c r="Q73" s="457"/>
    </row>
    <row r="74" spans="3:17">
      <c r="G74" s="457"/>
      <c r="H74" s="481">
        <v>8</v>
      </c>
      <c r="I74" s="482">
        <f>+'－36－'!F18</f>
        <v>28.6</v>
      </c>
      <c r="J74" s="482">
        <f>+'－36－'!G18</f>
        <v>34</v>
      </c>
      <c r="K74" s="482">
        <f>+'－36－'!J18</f>
        <v>24.6</v>
      </c>
      <c r="L74" s="457"/>
      <c r="M74" s="457"/>
      <c r="N74" s="457"/>
      <c r="O74" s="457"/>
      <c r="P74" s="457"/>
      <c r="Q74" s="457"/>
    </row>
    <row r="75" spans="3:17">
      <c r="G75" s="457"/>
      <c r="H75" s="481">
        <v>9</v>
      </c>
      <c r="I75" s="482">
        <f>+'－36－'!F19</f>
        <v>28.7</v>
      </c>
      <c r="J75" s="482">
        <f>+'－36－'!G19</f>
        <v>33.1</v>
      </c>
      <c r="K75" s="482">
        <f>+'－36－'!J19</f>
        <v>24.6</v>
      </c>
      <c r="L75" s="457"/>
      <c r="M75" s="457"/>
      <c r="N75" s="457"/>
      <c r="O75" s="457"/>
      <c r="P75" s="457"/>
      <c r="Q75" s="457"/>
    </row>
    <row r="76" spans="3:17">
      <c r="G76" s="457"/>
      <c r="H76" s="481">
        <v>10</v>
      </c>
      <c r="I76" s="482">
        <f>+'－36－'!F20</f>
        <v>26</v>
      </c>
      <c r="J76" s="482">
        <f>+'－36－'!G20</f>
        <v>32.299999999999997</v>
      </c>
      <c r="K76" s="482">
        <f>+'－36－'!J20</f>
        <v>20.7</v>
      </c>
      <c r="L76" s="457"/>
      <c r="M76" s="457"/>
      <c r="N76" s="457"/>
      <c r="O76" s="457"/>
      <c r="P76" s="457"/>
      <c r="Q76" s="457"/>
    </row>
    <row r="77" spans="3:17">
      <c r="G77" s="457"/>
      <c r="H77" s="481">
        <v>11</v>
      </c>
      <c r="I77" s="482">
        <f>+'－36－'!F21</f>
        <v>22.6</v>
      </c>
      <c r="J77" s="482">
        <f>+'－36－'!G21</f>
        <v>29.2</v>
      </c>
      <c r="K77" s="482">
        <f>+'－36－'!J21</f>
        <v>16.399999999999999</v>
      </c>
      <c r="L77" s="457"/>
      <c r="M77" s="457"/>
      <c r="N77" s="457"/>
      <c r="O77" s="457"/>
      <c r="P77" s="457"/>
      <c r="Q77" s="457"/>
    </row>
    <row r="78" spans="3:17">
      <c r="G78" s="457"/>
      <c r="H78" s="481">
        <v>12</v>
      </c>
      <c r="I78" s="482">
        <f>+'－36－'!F22</f>
        <v>19.7</v>
      </c>
      <c r="J78" s="482">
        <f>+'－36－'!G22</f>
        <v>27.4</v>
      </c>
      <c r="K78" s="482">
        <f>+'－36－'!J22</f>
        <v>12.7</v>
      </c>
      <c r="L78" s="457"/>
      <c r="M78" s="457"/>
      <c r="N78" s="457"/>
      <c r="O78" s="457"/>
      <c r="P78" s="457"/>
      <c r="Q78" s="457"/>
    </row>
    <row r="79" spans="3:17">
      <c r="G79" s="457"/>
      <c r="H79" s="457"/>
      <c r="I79" s="480" t="s">
        <v>241</v>
      </c>
      <c r="J79" s="461">
        <f>'－36－'!F10</f>
        <v>23.808333333333334</v>
      </c>
      <c r="K79" s="459"/>
      <c r="L79" s="459"/>
      <c r="M79" s="460"/>
      <c r="N79" s="460"/>
      <c r="O79" s="457"/>
      <c r="P79" s="457"/>
      <c r="Q79" s="457"/>
    </row>
    <row r="80" spans="3:17">
      <c r="G80" s="457"/>
      <c r="H80" s="457"/>
      <c r="I80" s="461"/>
      <c r="J80" s="461"/>
      <c r="K80" s="459"/>
      <c r="L80" s="459"/>
      <c r="M80" s="461"/>
      <c r="N80" s="459"/>
      <c r="O80" s="459"/>
      <c r="P80" s="460"/>
      <c r="Q80" s="460"/>
    </row>
    <row r="81" spans="1:20">
      <c r="G81" s="457"/>
      <c r="H81" s="457"/>
      <c r="I81" s="461"/>
      <c r="J81" s="461"/>
      <c r="K81" s="459"/>
      <c r="L81" s="459"/>
      <c r="M81" s="461"/>
      <c r="N81" s="459"/>
      <c r="O81" s="459"/>
      <c r="P81" s="460"/>
      <c r="Q81" s="460"/>
    </row>
    <row r="82" spans="1:20">
      <c r="G82" s="457"/>
      <c r="H82" s="457"/>
      <c r="I82" s="461"/>
      <c r="J82" s="461"/>
      <c r="K82" s="459"/>
      <c r="L82" s="459"/>
      <c r="M82" s="461"/>
      <c r="N82" s="459"/>
      <c r="O82" s="459"/>
      <c r="P82" s="460"/>
      <c r="Q82" s="460"/>
    </row>
    <row r="83" spans="1:20">
      <c r="G83" s="457"/>
      <c r="H83" s="457"/>
      <c r="I83" s="461"/>
      <c r="J83" s="461"/>
      <c r="K83" s="459"/>
      <c r="L83" s="459"/>
      <c r="M83" s="461"/>
      <c r="N83" s="459"/>
      <c r="O83" s="462"/>
      <c r="P83" s="460"/>
      <c r="Q83" s="460"/>
    </row>
    <row r="84" spans="1:20">
      <c r="G84" s="457"/>
      <c r="H84" s="457"/>
      <c r="I84" s="461"/>
      <c r="J84" s="461"/>
      <c r="K84" s="459"/>
      <c r="L84" s="459"/>
      <c r="M84" s="461"/>
      <c r="N84" s="459"/>
      <c r="O84" s="459"/>
      <c r="P84" s="460"/>
      <c r="Q84" s="460"/>
      <c r="R84" s="5"/>
    </row>
    <row r="85" spans="1:20">
      <c r="G85" s="457"/>
      <c r="H85" s="457"/>
      <c r="I85" s="461"/>
      <c r="J85" s="461"/>
      <c r="K85" s="459"/>
      <c r="L85" s="462"/>
      <c r="M85" s="461"/>
      <c r="N85" s="459"/>
      <c r="O85" s="459"/>
      <c r="P85" s="460"/>
      <c r="Q85" s="460"/>
      <c r="R85" s="5"/>
    </row>
    <row r="86" spans="1:20">
      <c r="G86" s="457"/>
      <c r="H86" s="457"/>
      <c r="I86" s="461"/>
      <c r="J86" s="461"/>
      <c r="K86" s="459"/>
      <c r="L86" s="459"/>
      <c r="M86" s="461"/>
      <c r="N86" s="459"/>
      <c r="O86" s="459"/>
      <c r="P86" s="460"/>
      <c r="Q86" s="460"/>
      <c r="R86" s="5"/>
    </row>
    <row r="87" spans="1:20">
      <c r="G87" s="457"/>
      <c r="H87" s="457"/>
      <c r="I87" s="461"/>
      <c r="J87" s="461"/>
      <c r="K87" s="459"/>
      <c r="L87" s="459"/>
      <c r="M87" s="461"/>
      <c r="N87" s="459"/>
      <c r="O87" s="459"/>
      <c r="P87" s="460"/>
      <c r="Q87" s="460"/>
      <c r="R87" s="5"/>
      <c r="S87" s="5"/>
      <c r="T87" s="102"/>
    </row>
    <row r="88" spans="1:20">
      <c r="G88" s="457"/>
      <c r="H88" s="457"/>
      <c r="I88" s="461"/>
      <c r="J88" s="461"/>
      <c r="K88" s="459"/>
      <c r="L88" s="459"/>
      <c r="M88" s="461"/>
      <c r="N88" s="459"/>
      <c r="O88" s="459"/>
      <c r="P88" s="460"/>
      <c r="Q88" s="460"/>
      <c r="R88" s="5"/>
      <c r="S88" s="5"/>
      <c r="T88" s="102"/>
    </row>
    <row r="89" spans="1:20">
      <c r="G89" s="457"/>
      <c r="H89" s="457"/>
      <c r="I89" s="461"/>
      <c r="J89" s="461"/>
      <c r="K89" s="459"/>
      <c r="L89" s="459"/>
      <c r="M89" s="461"/>
      <c r="N89" s="459"/>
      <c r="O89" s="459"/>
      <c r="P89" s="460"/>
      <c r="Q89" s="460"/>
      <c r="R89" s="5"/>
      <c r="S89" s="5"/>
      <c r="T89" s="102"/>
    </row>
    <row r="90" spans="1:20">
      <c r="G90" s="457"/>
      <c r="H90" s="457"/>
      <c r="I90" s="461"/>
      <c r="J90" s="461"/>
      <c r="K90" s="459"/>
      <c r="L90" s="459"/>
      <c r="M90" s="461"/>
      <c r="N90" s="459"/>
      <c r="O90" s="459"/>
      <c r="P90" s="460"/>
      <c r="Q90" s="460"/>
      <c r="R90" s="5"/>
      <c r="S90" s="5"/>
      <c r="T90" s="102"/>
    </row>
    <row r="91" spans="1:20">
      <c r="G91" s="457"/>
      <c r="H91" s="457"/>
      <c r="I91" s="457"/>
      <c r="J91" s="457"/>
      <c r="K91" s="457"/>
      <c r="L91" s="457"/>
      <c r="M91" s="457"/>
      <c r="N91" s="457"/>
      <c r="O91" s="457"/>
      <c r="P91" s="457"/>
      <c r="Q91" s="457"/>
      <c r="R91" s="5"/>
      <c r="S91" s="5"/>
      <c r="T91" s="102"/>
    </row>
    <row r="92" spans="1:20">
      <c r="G92" s="457"/>
      <c r="H92" s="457"/>
      <c r="I92" s="457"/>
      <c r="J92" s="457"/>
      <c r="K92" s="457"/>
      <c r="L92" s="457"/>
      <c r="M92" s="457"/>
      <c r="N92" s="457"/>
      <c r="O92" s="457"/>
      <c r="P92" s="457"/>
      <c r="Q92" s="457"/>
      <c r="R92" s="5"/>
      <c r="S92" s="5"/>
      <c r="T92" s="102"/>
    </row>
    <row r="93" spans="1:20">
      <c r="A93" s="1" t="s">
        <v>229</v>
      </c>
      <c r="G93" s="463"/>
      <c r="H93" s="473">
        <v>5</v>
      </c>
      <c r="I93" s="457"/>
      <c r="J93" s="457"/>
      <c r="K93" s="457"/>
      <c r="L93" s="457"/>
      <c r="M93" s="457"/>
      <c r="N93" s="457"/>
      <c r="O93" s="457"/>
      <c r="P93" s="457"/>
      <c r="Q93" s="457"/>
      <c r="R93" s="5"/>
      <c r="S93" s="5"/>
      <c r="T93" s="102"/>
    </row>
    <row r="94" spans="1:20">
      <c r="G94" s="464"/>
      <c r="H94" s="483">
        <f>SUM(H95:H106)</f>
        <v>2291.5</v>
      </c>
      <c r="I94" s="484" t="s">
        <v>245</v>
      </c>
      <c r="J94" s="457"/>
      <c r="K94" s="457"/>
      <c r="L94" s="457"/>
      <c r="M94" s="457"/>
      <c r="N94" s="457"/>
      <c r="O94" s="457"/>
      <c r="P94" s="457"/>
      <c r="Q94" s="457"/>
      <c r="R94" s="5"/>
      <c r="S94" s="5"/>
      <c r="T94" s="102"/>
    </row>
    <row r="95" spans="1:20">
      <c r="B95" s="13"/>
      <c r="C95" s="14"/>
      <c r="D95" s="15"/>
      <c r="E95" s="13"/>
      <c r="G95" s="465"/>
      <c r="H95" s="482">
        <f>'－37－'!R11</f>
        <v>55</v>
      </c>
      <c r="I95" s="465">
        <v>1</v>
      </c>
      <c r="J95" s="457"/>
      <c r="K95" s="457"/>
      <c r="L95" s="457"/>
      <c r="M95" s="457"/>
      <c r="N95" s="457"/>
      <c r="O95" s="457"/>
      <c r="P95" s="457"/>
      <c r="Q95" s="457"/>
      <c r="R95" s="5"/>
      <c r="S95" s="8"/>
      <c r="T95" s="102"/>
    </row>
    <row r="96" spans="1:20">
      <c r="G96" s="465"/>
      <c r="H96" s="482">
        <f>'－37－'!R12</f>
        <v>77.5</v>
      </c>
      <c r="I96" s="465">
        <v>2</v>
      </c>
      <c r="J96" s="457"/>
      <c r="K96" s="457"/>
      <c r="L96" s="457"/>
      <c r="M96" s="457"/>
      <c r="N96" s="457"/>
      <c r="O96" s="457"/>
      <c r="P96" s="457"/>
      <c r="Q96" s="457"/>
      <c r="R96" s="5"/>
      <c r="S96" s="102"/>
    </row>
    <row r="97" spans="7:19">
      <c r="G97" s="465"/>
      <c r="H97" s="482">
        <f>'－37－'!R13</f>
        <v>81.5</v>
      </c>
      <c r="I97" s="465">
        <v>3</v>
      </c>
      <c r="J97" s="457"/>
      <c r="K97" s="457"/>
      <c r="L97" s="457"/>
      <c r="M97" s="457"/>
      <c r="N97" s="457"/>
      <c r="O97" s="457"/>
      <c r="P97" s="457"/>
      <c r="Q97" s="457"/>
      <c r="R97" s="8"/>
      <c r="S97" s="102"/>
    </row>
    <row r="98" spans="7:19">
      <c r="G98" s="465"/>
      <c r="H98" s="482">
        <f>'－37－'!R14</f>
        <v>221</v>
      </c>
      <c r="I98" s="465">
        <v>4</v>
      </c>
      <c r="J98" s="457"/>
      <c r="K98" s="457"/>
      <c r="L98" s="457"/>
      <c r="M98" s="457"/>
      <c r="N98" s="457"/>
      <c r="O98" s="457"/>
      <c r="P98" s="457"/>
      <c r="Q98" s="457"/>
      <c r="R98" s="8"/>
      <c r="S98" s="102"/>
    </row>
    <row r="99" spans="7:19">
      <c r="G99" s="465"/>
      <c r="H99" s="482">
        <f>'－37－'!R15</f>
        <v>100.5</v>
      </c>
      <c r="I99" s="465">
        <v>5</v>
      </c>
      <c r="J99" s="457"/>
      <c r="K99" s="457"/>
      <c r="L99" s="457"/>
      <c r="M99" s="457"/>
      <c r="N99" s="457"/>
      <c r="O99" s="457"/>
      <c r="P99" s="457"/>
      <c r="Q99" s="457"/>
    </row>
    <row r="100" spans="7:19">
      <c r="G100" s="465"/>
      <c r="H100" s="482">
        <f>'－37－'!R16</f>
        <v>400.5</v>
      </c>
      <c r="I100" s="465">
        <v>6</v>
      </c>
      <c r="J100" s="457"/>
      <c r="K100" s="457"/>
      <c r="L100" s="457"/>
      <c r="M100" s="457"/>
      <c r="N100" s="457"/>
      <c r="O100" s="457"/>
      <c r="P100" s="457"/>
      <c r="Q100" s="457"/>
    </row>
    <row r="101" spans="7:19">
      <c r="G101" s="465"/>
      <c r="H101" s="482">
        <f>'－37－'!R17</f>
        <v>92</v>
      </c>
      <c r="I101" s="465">
        <v>7</v>
      </c>
      <c r="J101" s="457"/>
      <c r="K101" s="457"/>
      <c r="L101" s="457"/>
      <c r="M101" s="457"/>
      <c r="N101" s="457"/>
      <c r="O101" s="457"/>
      <c r="P101" s="457"/>
      <c r="Q101" s="457"/>
    </row>
    <row r="102" spans="7:19">
      <c r="G102" s="465"/>
      <c r="H102" s="482">
        <f>'－37－'!R18</f>
        <v>738.5</v>
      </c>
      <c r="I102" s="465">
        <v>8</v>
      </c>
      <c r="J102" s="457"/>
      <c r="K102" s="457"/>
      <c r="L102" s="457"/>
      <c r="M102" s="457"/>
      <c r="N102" s="457"/>
      <c r="O102" s="457"/>
      <c r="P102" s="457"/>
      <c r="Q102" s="457"/>
    </row>
    <row r="103" spans="7:19">
      <c r="G103" s="465"/>
      <c r="H103" s="482">
        <f>'－37－'!R19</f>
        <v>204.5</v>
      </c>
      <c r="I103" s="465">
        <v>9</v>
      </c>
      <c r="J103" s="457"/>
      <c r="K103" s="457"/>
      <c r="L103" s="457"/>
      <c r="M103" s="457"/>
      <c r="N103" s="457"/>
      <c r="O103" s="457"/>
      <c r="P103" s="457"/>
      <c r="Q103" s="457"/>
    </row>
    <row r="104" spans="7:19">
      <c r="G104" s="465"/>
      <c r="H104" s="482">
        <f>'－37－'!R20</f>
        <v>81</v>
      </c>
      <c r="I104" s="465">
        <v>10</v>
      </c>
      <c r="J104" s="457"/>
      <c r="K104" s="457"/>
      <c r="L104" s="457"/>
      <c r="M104" s="457"/>
      <c r="N104" s="457"/>
      <c r="O104" s="457"/>
      <c r="P104" s="457"/>
      <c r="Q104" s="457"/>
    </row>
    <row r="105" spans="7:19">
      <c r="G105" s="465"/>
      <c r="H105" s="482">
        <f>'－37－'!R21</f>
        <v>56.5</v>
      </c>
      <c r="I105" s="465">
        <v>11</v>
      </c>
      <c r="J105" s="457"/>
      <c r="K105" s="457"/>
      <c r="L105" s="457"/>
      <c r="M105" s="457"/>
      <c r="N105" s="457"/>
      <c r="O105" s="457"/>
      <c r="P105" s="457"/>
      <c r="Q105" s="457"/>
    </row>
    <row r="106" spans="7:19">
      <c r="G106" s="465"/>
      <c r="H106" s="482">
        <f>'－37－'!R22</f>
        <v>183</v>
      </c>
      <c r="I106" s="465">
        <v>12</v>
      </c>
      <c r="J106" s="457"/>
      <c r="K106" s="457"/>
      <c r="L106" s="457"/>
      <c r="M106" s="457"/>
      <c r="N106" s="457"/>
      <c r="O106" s="457"/>
      <c r="P106" s="457"/>
      <c r="Q106" s="457"/>
    </row>
    <row r="107" spans="7:19">
      <c r="G107" s="457"/>
      <c r="H107" s="485"/>
      <c r="I107" s="457"/>
      <c r="J107" s="457"/>
      <c r="K107" s="457"/>
      <c r="L107" s="457"/>
      <c r="M107" s="457"/>
      <c r="N107" s="457"/>
      <c r="O107" s="457"/>
      <c r="P107" s="457"/>
      <c r="Q107" s="457"/>
    </row>
    <row r="108" spans="7:19">
      <c r="G108" s="102"/>
      <c r="H108" s="102"/>
      <c r="I108" s="102"/>
      <c r="J108" s="102"/>
      <c r="K108" s="102"/>
      <c r="L108" s="102"/>
      <c r="M108" s="102"/>
      <c r="N108" s="102"/>
      <c r="O108" s="102"/>
      <c r="P108" s="102"/>
      <c r="Q108" s="102"/>
    </row>
    <row r="109" spans="7:19">
      <c r="G109" s="102"/>
      <c r="H109" s="102"/>
      <c r="I109" s="102"/>
      <c r="J109" s="102"/>
      <c r="K109" s="102"/>
      <c r="L109" s="102"/>
      <c r="M109" s="102"/>
      <c r="N109" s="102"/>
      <c r="O109" s="102"/>
      <c r="P109" s="102"/>
      <c r="Q109" s="102"/>
    </row>
    <row r="110" spans="7:19">
      <c r="G110" s="102"/>
      <c r="H110" s="102"/>
      <c r="I110" s="102"/>
      <c r="J110" s="102"/>
      <c r="K110" s="102"/>
      <c r="L110" s="102"/>
      <c r="M110" s="102"/>
      <c r="N110" s="102"/>
      <c r="O110" s="102"/>
      <c r="P110" s="102"/>
      <c r="Q110" s="102"/>
    </row>
    <row r="111" spans="7:19">
      <c r="G111" s="102"/>
      <c r="H111" s="102"/>
      <c r="I111" s="102"/>
      <c r="J111" s="102"/>
      <c r="K111" s="102"/>
      <c r="L111" s="102"/>
      <c r="M111" s="102"/>
      <c r="N111" s="102"/>
      <c r="O111" s="102"/>
      <c r="P111" s="102"/>
      <c r="Q111" s="102"/>
    </row>
    <row r="112" spans="7:19">
      <c r="G112" s="102"/>
      <c r="H112" s="102"/>
      <c r="I112" s="102"/>
      <c r="J112" s="102"/>
      <c r="K112" s="102"/>
      <c r="L112" s="102"/>
      <c r="M112" s="102"/>
      <c r="N112" s="102"/>
      <c r="O112" s="102"/>
      <c r="P112" s="102"/>
      <c r="Q112" s="102"/>
    </row>
    <row r="113" spans="7:17">
      <c r="G113" s="102"/>
      <c r="H113" s="102"/>
      <c r="I113" s="102"/>
      <c r="J113" s="102"/>
      <c r="K113" s="102"/>
      <c r="L113" s="102"/>
      <c r="M113" s="102"/>
      <c r="N113" s="102"/>
      <c r="O113" s="102"/>
      <c r="P113" s="102"/>
      <c r="Q113" s="102"/>
    </row>
    <row r="114" spans="7:17">
      <c r="G114" s="102"/>
      <c r="H114" s="102"/>
      <c r="I114" s="102"/>
      <c r="J114" s="102"/>
      <c r="K114" s="102"/>
      <c r="L114" s="102"/>
      <c r="M114" s="102"/>
      <c r="N114" s="102"/>
      <c r="O114" s="102"/>
      <c r="P114" s="102"/>
      <c r="Q114" s="102"/>
    </row>
    <row r="115" spans="7:17">
      <c r="G115" s="102"/>
      <c r="H115" s="102"/>
      <c r="I115" s="102"/>
      <c r="J115" s="102"/>
      <c r="K115" s="102"/>
      <c r="L115" s="102"/>
      <c r="M115" s="102"/>
      <c r="N115" s="102"/>
      <c r="O115" s="102"/>
      <c r="P115" s="102"/>
      <c r="Q115" s="102"/>
    </row>
    <row r="116" spans="7:17">
      <c r="G116" s="102"/>
      <c r="H116" s="102"/>
      <c r="I116" s="102"/>
      <c r="J116" s="102"/>
      <c r="K116" s="102"/>
      <c r="L116" s="102"/>
      <c r="M116" s="102"/>
      <c r="N116" s="102"/>
      <c r="O116" s="102"/>
      <c r="P116" s="102"/>
      <c r="Q116" s="102"/>
    </row>
    <row r="117" spans="7:17">
      <c r="G117" s="102"/>
      <c r="H117" s="102"/>
      <c r="I117" s="102"/>
      <c r="J117" s="102"/>
      <c r="K117" s="102"/>
      <c r="L117" s="102"/>
      <c r="M117" s="102"/>
      <c r="N117" s="102"/>
      <c r="O117" s="102"/>
      <c r="P117" s="102"/>
      <c r="Q117" s="102"/>
    </row>
    <row r="118" spans="7:17">
      <c r="G118" s="102"/>
      <c r="H118" s="102"/>
      <c r="I118" s="102"/>
      <c r="J118" s="102"/>
      <c r="K118" s="102"/>
      <c r="L118" s="102"/>
      <c r="M118" s="102"/>
      <c r="N118" s="102"/>
      <c r="O118" s="102"/>
      <c r="P118" s="102"/>
      <c r="Q118" s="102"/>
    </row>
    <row r="119" spans="7:17">
      <c r="G119" s="102"/>
      <c r="H119" s="102"/>
      <c r="I119" s="102"/>
      <c r="J119" s="102"/>
      <c r="K119" s="102"/>
      <c r="L119" s="102"/>
      <c r="M119" s="102"/>
      <c r="N119" s="102"/>
      <c r="O119" s="102"/>
      <c r="P119" s="102"/>
      <c r="Q119" s="102"/>
    </row>
    <row r="120" spans="7:17">
      <c r="G120" s="102"/>
      <c r="H120" s="102"/>
      <c r="I120" s="102"/>
      <c r="J120" s="102"/>
      <c r="K120" s="102"/>
      <c r="L120" s="102"/>
      <c r="M120" s="102"/>
      <c r="N120" s="102"/>
      <c r="O120" s="102"/>
      <c r="P120" s="102"/>
      <c r="Q120" s="102"/>
    </row>
  </sheetData>
  <sheetProtection sheet="1"/>
  <mergeCells count="6">
    <mergeCell ref="O35:Q35"/>
    <mergeCell ref="A1:F1"/>
    <mergeCell ref="K6:L6"/>
    <mergeCell ref="H12:I12"/>
    <mergeCell ref="I35:K35"/>
    <mergeCell ref="L35:N35"/>
  </mergeCells>
  <phoneticPr fontId="11"/>
  <printOptions horizontalCentered="1"/>
  <pageMargins left="0.59055118110236227" right="0.59055118110236227" top="0.59055118110236227" bottom="0.59055118110236227" header="0.51181102362204722" footer="0.39370078740157483"/>
  <pageSetup paperSize="9" orientation="portrait" useFirstPageNumber="1" r:id="rId1"/>
  <headerFooter scaleWithDoc="0" alignWithMargins="0">
    <oddFooter>&amp;C&amp;"ＭＳ 明朝,標準"－&amp;P－</oddFooter>
  </headerFooter>
  <drawing r:id="rId2"/>
</worksheet>
</file>

<file path=docProps/app.xml><?xml version="1.0" encoding="utf-8"?>
<Properties xmlns="http://schemas.openxmlformats.org/officeDocument/2006/extended-properties" xmlns:vt="http://schemas.openxmlformats.org/officeDocument/2006/docPropsVTypes">
  <TotalTime>464</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－31－</vt:lpstr>
      <vt:lpstr>－32－</vt:lpstr>
      <vt:lpstr>－33－</vt:lpstr>
      <vt:lpstr>－34－</vt:lpstr>
      <vt:lpstr>－35－</vt:lpstr>
      <vt:lpstr>－36－</vt:lpstr>
      <vt:lpstr>－37－</vt:lpstr>
      <vt:lpstr>－38－</vt:lpstr>
      <vt:lpstr>グラフ</vt:lpstr>
      <vt:lpstr>'－31－'!Print_Area</vt:lpstr>
      <vt:lpstr>'－32－'!Print_Area</vt:lpstr>
      <vt:lpstr>'－33－'!Print_Area</vt:lpstr>
      <vt:lpstr>'－34－'!Print_Area</vt:lpstr>
      <vt:lpstr>'－35－'!Print_Area</vt:lpstr>
      <vt:lpstr>'－36－'!Print_Area</vt:lpstr>
      <vt:lpstr>'－37－'!Print_Area</vt:lpstr>
      <vt:lpstr>'－38－'!Print_Area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吉田 竜馬</cp:lastModifiedBy>
  <cp:revision>13</cp:revision>
  <cp:lastPrinted>2024-05-17T01:50:24Z</cp:lastPrinted>
  <dcterms:created xsi:type="dcterms:W3CDTF">2002-03-18T02:28:28Z</dcterms:created>
  <dcterms:modified xsi:type="dcterms:W3CDTF">2024-06-10T06:56:26Z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yellow</vt:lpwstr>
  </property>
</Properties>
</file>